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 Graphics" sheetId="1" r:id="rId4"/>
    <sheet state="visible" name="Budget Input" sheetId="2" r:id="rId5"/>
  </sheets>
  <definedNames/>
  <calcPr/>
  <extLst>
    <ext uri="GoogleSheetsCustomDataVersion2">
      <go:sheetsCustomData xmlns:go="http://customooxmlschemas.google.com/" r:id="rId6" roundtripDataChecksum="WzlHRo0nYY8rCjIlk5wSaZY/N8ej7Dc8rcSB+LJ8ZBA="/>
    </ext>
  </extLst>
</workbook>
</file>

<file path=xl/sharedStrings.xml><?xml version="1.0" encoding="utf-8"?>
<sst xmlns="http://schemas.openxmlformats.org/spreadsheetml/2006/main" count="163" uniqueCount="101">
  <si>
    <t>EXAMPLE MPA</t>
  </si>
  <si>
    <t xml:space="preserve">Budget - Year One </t>
  </si>
  <si>
    <t xml:space="preserve">Budget - Year Two </t>
  </si>
  <si>
    <t>Budget - Year Three</t>
  </si>
  <si>
    <t>Activity Code</t>
  </si>
  <si>
    <t>Strategic Level Management Goals/Outcomes</t>
  </si>
  <si>
    <t>Priority level</t>
  </si>
  <si>
    <t>Main Operational Activity</t>
  </si>
  <si>
    <t>Sub-activity</t>
  </si>
  <si>
    <t>Program Area 
(select from list below)</t>
  </si>
  <si>
    <t>Budget item 
(select from list below)</t>
  </si>
  <si>
    <t>Cost Calculation Description</t>
  </si>
  <si>
    <t>Unit</t>
  </si>
  <si>
    <t>Number of units</t>
  </si>
  <si>
    <t>Cost per unit</t>
  </si>
  <si>
    <t>Total cost (Year 1)</t>
  </si>
  <si>
    <t>Funding secured</t>
  </si>
  <si>
    <t>Funder</t>
  </si>
  <si>
    <t>Balance to be raised</t>
  </si>
  <si>
    <t>Total cost (Year 2)</t>
  </si>
  <si>
    <t>Total cost (Year 3)</t>
  </si>
  <si>
    <t>Amount of funding secured</t>
  </si>
  <si>
    <r>
      <rPr>
        <rFont val="Calibri"/>
        <b/>
        <color theme="1"/>
        <sz val="12.0"/>
      </rPr>
      <t>MANAGEMENT OBJECTIVE 1:</t>
    </r>
    <r>
      <rPr>
        <rFont val="Ink Free"/>
        <b/>
        <color theme="1"/>
        <sz val="12.0"/>
      </rPr>
      <t xml:space="preserve"> eg. EFFECTIVE PROTECTION OF MARINE NATURAL RESOURCES</t>
    </r>
  </si>
  <si>
    <t>1.1 Update the MPA management plan</t>
  </si>
  <si>
    <t>H</t>
  </si>
  <si>
    <t>1.1.1 Incorporate latest coral reef monitoring findings into management plan</t>
  </si>
  <si>
    <t xml:space="preserve">Desk work by research assistant </t>
  </si>
  <si>
    <t>Research and monitoring</t>
  </si>
  <si>
    <t>Personnel</t>
  </si>
  <si>
    <t>1 week of research assistant's time</t>
  </si>
  <si>
    <t>Per month</t>
  </si>
  <si>
    <t>Donor x</t>
  </si>
  <si>
    <t>1.1.2 Hold stakeholder consultation meetings to share monitoring findings with buffer communities</t>
  </si>
  <si>
    <t>Travel for community meetings</t>
  </si>
  <si>
    <t>Consumables</t>
  </si>
  <si>
    <t>10 gals round trip from HQ to communities plus 5 gallons spare (e.g. for follow up with individual community) x $13/gallon</t>
  </si>
  <si>
    <t>Per gallon</t>
  </si>
  <si>
    <t>1.2 Implement MPA enforcement strategy</t>
  </si>
  <si>
    <t>1.2.1 Run high season patrol program</t>
  </si>
  <si>
    <t>Head Ranger salary</t>
  </si>
  <si>
    <t>Enforcement</t>
  </si>
  <si>
    <t>1 head ranger*6 months full time @$2000 /month</t>
  </si>
  <si>
    <t>MPA</t>
  </si>
  <si>
    <t>Ranger salaries</t>
  </si>
  <si>
    <t>3 rangers*6 months full time @$1000/month</t>
  </si>
  <si>
    <t>Ranger over-time contingency</t>
  </si>
  <si>
    <t xml:space="preserve">Approx 10% of staff salaries @$5000/month  </t>
  </si>
  <si>
    <t>Fuel</t>
  </si>
  <si>
    <t>Average monthly estimate in high season</t>
  </si>
  <si>
    <r>
      <rPr>
        <rFont val="Ink Free"/>
        <color rgb="FF000000"/>
        <sz val="12.0"/>
      </rPr>
      <t>Partner (</t>
    </r>
    <r>
      <rPr>
        <rFont val="Ink Free"/>
        <color rgb="FF000000"/>
        <sz val="11.0"/>
      </rPr>
      <t>Fisheries</t>
    </r>
    <r>
      <rPr>
        <rFont val="Ink Free"/>
        <color rgb="FF000000"/>
        <sz val="12.0"/>
      </rPr>
      <t>)</t>
    </r>
  </si>
  <si>
    <t>Boat maintenance - parts</t>
  </si>
  <si>
    <r>
      <rPr>
        <rFont val="Calibri"/>
        <b/>
        <color theme="1"/>
        <sz val="12.0"/>
      </rPr>
      <t xml:space="preserve">MANAGEMENT OBJECTIVE 2: </t>
    </r>
    <r>
      <rPr>
        <rFont val="Ink Free"/>
        <b/>
        <color theme="1"/>
        <sz val="12.0"/>
      </rPr>
      <t>eg. STAKEHOLDER ENGAGEMENT</t>
    </r>
  </si>
  <si>
    <t>2.1 Implement MPA Junior Ranger program during summer school holidays</t>
  </si>
  <si>
    <t>M</t>
  </si>
  <si>
    <t>2.1.1 Coordination of program</t>
  </si>
  <si>
    <t>Planning, scheduling and communications with schools and parents</t>
  </si>
  <si>
    <t>Community development</t>
  </si>
  <si>
    <t>2 weeks of education officer's time</t>
  </si>
  <si>
    <t>2.1.2 Transport for kids</t>
  </si>
  <si>
    <t>Bus pick up and drop off, transport to sites</t>
  </si>
  <si>
    <t>Travel</t>
  </si>
  <si>
    <t>1 month of education officer's time</t>
  </si>
  <si>
    <t>In-kind (bus co)</t>
  </si>
  <si>
    <t>2.1.3 Equipment and supplies</t>
  </si>
  <si>
    <t>Snorkel equipment</t>
  </si>
  <si>
    <t>Equipment</t>
  </si>
  <si>
    <t>15 snorkel sets @$20 per set</t>
  </si>
  <si>
    <t>Per set</t>
  </si>
  <si>
    <t>Lunches and other supplies</t>
  </si>
  <si>
    <t>8 days of lunches and water for 15 kids @$10 per lunch</t>
  </si>
  <si>
    <t>Per lunch</t>
  </si>
  <si>
    <t>2.2.Run social media outreach and marketing campaign</t>
  </si>
  <si>
    <t>2.2.1 Coordination of program</t>
  </si>
  <si>
    <t>Desk work by communications officer</t>
  </si>
  <si>
    <t>Communications</t>
  </si>
  <si>
    <t>1 communications officer half time for 12 months @$1500 per month full time equivalent</t>
  </si>
  <si>
    <r>
      <rPr>
        <rFont val="Calibri"/>
        <b/>
        <color theme="1"/>
        <sz val="12.0"/>
      </rPr>
      <t xml:space="preserve">MANAGEMENT OBJECTIVE 3: </t>
    </r>
    <r>
      <rPr>
        <rFont val="Ink Free"/>
        <b/>
        <color theme="1"/>
        <sz val="12.0"/>
      </rPr>
      <t>eg. EFFECTIVE ADMINISTRATION</t>
    </r>
  </si>
  <si>
    <t>3.1 MPA Networking</t>
  </si>
  <si>
    <t>L</t>
  </si>
  <si>
    <t>3.1.1Participate in regional conference</t>
  </si>
  <si>
    <t>Travel to conference</t>
  </si>
  <si>
    <t>Airfare $750, hotel $1000 total, per diem $350 total</t>
  </si>
  <si>
    <t>Lumpsum</t>
  </si>
  <si>
    <t>Conference fees</t>
  </si>
  <si>
    <t>Communcations</t>
  </si>
  <si>
    <t>Registration $500</t>
  </si>
  <si>
    <t>MPA manager time for preparation, travel and participation</t>
  </si>
  <si>
    <t>One week of MPA manager's time</t>
  </si>
  <si>
    <t>Total</t>
  </si>
  <si>
    <t>Program Areas</t>
  </si>
  <si>
    <t>Budget Items</t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</si>
  <si>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Enforcement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</si>
  <si>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Personnel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</si>
  <si>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Communications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</si>
  <si>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Consumables (materials and supplies)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</si>
  <si>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Research and Monitoring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</si>
  <si>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Equipment and Infrastructure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</si>
  <si>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Community Development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</si>
  <si>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Contracts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</si>
  <si>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Natural Resources Management</t>
    </r>
  </si>
  <si>
    <r>
      <rPr>
        <rFont val="Arial"/>
        <color theme="1"/>
        <sz val="12.0"/>
      </rPr>
      <t>•</t>
    </r>
    <r>
      <rPr>
        <rFont val="Calibri"/>
        <color rgb="FF000000"/>
        <sz val="12.0"/>
      </rPr>
      <t>Travel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</si>
</sst>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  <numFmt numFmtId="167" formatCode="&quot;$&quot;#,##0"/>
    <numFmt numFmtId="168" formatCode="[$$-409]#,##0"/>
    <numFmt numFmtId="169" formatCode="_-&quot;$&quot;* #,##0_-;\-&quot;$&quot;* #,##0_-;_-&quot;$&quot;* &quot;-&quot;??_-;_-@"/>
    <numFmt numFmtId="170" formatCode="_-&quot;$&quot;* #,##0.00_-;\-&quot;$&quot;* #,##0.00_-;_-&quot;$&quot;* &quot;-&quot;??_-;_-@"/>
  </numFmts>
  <fonts count="13">
    <font>
      <sz val="12.0"/>
      <color theme="1"/>
      <name val="Calibri"/>
      <scheme val="minor"/>
    </font>
    <font>
      <b/>
      <sz val="12.0"/>
      <color rgb="FF000000"/>
      <name val="Calibri"/>
    </font>
    <font>
      <sz val="12.0"/>
      <color theme="1"/>
      <name val="Calibri"/>
    </font>
    <font>
      <b/>
      <sz val="14.0"/>
      <color rgb="FF000000"/>
      <name val="Calibri"/>
    </font>
    <font>
      <sz val="12.0"/>
      <color rgb="FF000000"/>
      <name val="Calibri"/>
    </font>
    <font/>
    <font>
      <b/>
      <sz val="12.0"/>
      <color theme="1"/>
      <name val="Calibri"/>
    </font>
    <font>
      <b/>
      <sz val="12.0"/>
      <color theme="1"/>
      <name val="Ink Free"/>
    </font>
    <font>
      <sz val="12.0"/>
      <color theme="1"/>
      <name val="Ink Free"/>
    </font>
    <font>
      <sz val="12.0"/>
      <color rgb="FF000000"/>
      <name val="Ink Free"/>
    </font>
    <font>
      <b/>
      <sz val="12.0"/>
      <color rgb="FF000000"/>
      <name val="Ink Free"/>
    </font>
    <font>
      <color theme="1"/>
      <name val="Calibri"/>
      <scheme val="minor"/>
    </font>
    <font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8EAADB"/>
        <bgColor rgb="FF8EAADB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</border>
    <border>
      <right style="thin">
        <color rgb="FF000000"/>
      </right>
    </border>
    <border>
      <left style="thick">
        <color rgb="FF000000"/>
      </left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center" shrinkToFit="0" wrapText="1"/>
    </xf>
    <xf borderId="1" fillId="2" fontId="2" numFmtId="0" xfId="0" applyAlignment="1" applyBorder="1" applyFont="1">
      <alignment shrinkToFit="0" wrapText="1"/>
    </xf>
    <xf borderId="1" fillId="2" fontId="2" numFmtId="0" xfId="0" applyAlignment="1" applyBorder="1" applyFont="1">
      <alignment shrinkToFit="0" vertical="top" wrapText="1"/>
    </xf>
    <xf borderId="1" fillId="2" fontId="2" numFmtId="0" xfId="0" applyAlignment="1" applyBorder="1" applyFont="1">
      <alignment horizontal="left" shrinkToFit="0" wrapText="1"/>
    </xf>
    <xf borderId="1" fillId="2" fontId="2" numFmtId="1" xfId="0" applyAlignment="1" applyBorder="1" applyFont="1" applyNumberFormat="1">
      <alignment horizontal="right" shrinkToFit="0" wrapText="1"/>
    </xf>
    <xf borderId="1" fillId="2" fontId="2" numFmtId="164" xfId="0" applyAlignment="1" applyBorder="1" applyFont="1" applyNumberFormat="1">
      <alignment shrinkToFit="0" wrapText="1"/>
    </xf>
    <xf borderId="1" fillId="2" fontId="2" numFmtId="165" xfId="0" applyAlignment="1" applyBorder="1" applyFont="1" applyNumberFormat="1">
      <alignment shrinkToFit="0" vertical="top" wrapText="1"/>
    </xf>
    <xf borderId="2" fillId="2" fontId="2" numFmtId="0" xfId="0" applyAlignment="1" applyBorder="1" applyFont="1">
      <alignment horizontal="left" shrinkToFit="0" wrapText="1"/>
    </xf>
    <xf borderId="1" fillId="2" fontId="2" numFmtId="164" xfId="0" applyAlignment="1" applyBorder="1" applyFont="1" applyNumberFormat="1">
      <alignment horizontal="center" shrinkToFit="0" wrapText="1"/>
    </xf>
    <xf borderId="3" fillId="2" fontId="2" numFmtId="0" xfId="0" applyAlignment="1" applyBorder="1" applyFont="1">
      <alignment horizontal="center" shrinkToFit="0" wrapText="1"/>
    </xf>
    <xf borderId="1" fillId="2" fontId="2" numFmtId="165" xfId="0" applyAlignment="1" applyBorder="1" applyFont="1" applyNumberFormat="1">
      <alignment horizontal="right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1" fillId="3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ont="1">
      <alignment horizontal="left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3" fontId="1" numFmtId="1" xfId="0" applyAlignment="1" applyBorder="1" applyFont="1" applyNumberFormat="1">
      <alignment horizontal="center" shrinkToFit="0" vertical="center" wrapText="1"/>
    </xf>
    <xf borderId="1" fillId="3" fontId="1" numFmtId="164" xfId="0" applyAlignment="1" applyBorder="1" applyFont="1" applyNumberFormat="1">
      <alignment horizontal="center" shrinkToFit="0" vertical="center" wrapText="1"/>
    </xf>
    <xf borderId="1" fillId="3" fontId="1" numFmtId="165" xfId="0" applyAlignment="1" applyBorder="1" applyFont="1" applyNumberFormat="1">
      <alignment shrinkToFit="0" vertical="center" wrapText="1"/>
    </xf>
    <xf borderId="1" fillId="3" fontId="1" numFmtId="166" xfId="0" applyAlignment="1" applyBorder="1" applyFont="1" applyNumberFormat="1">
      <alignment horizontal="center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3" fillId="3" fontId="1" numFmtId="166" xfId="0" applyAlignment="1" applyBorder="1" applyFont="1" applyNumberFormat="1">
      <alignment horizontal="center" shrinkToFit="0" vertical="center" wrapText="1"/>
    </xf>
    <xf borderId="1" fillId="3" fontId="1" numFmtId="165" xfId="0" applyAlignment="1" applyBorder="1" applyFont="1" applyNumberFormat="1">
      <alignment horizontal="right" shrinkToFit="0" vertical="center" wrapText="1"/>
    </xf>
    <xf borderId="1" fillId="4" fontId="7" numFmtId="0" xfId="0" applyAlignment="1" applyBorder="1" applyFill="1" applyFont="1">
      <alignment vertical="top"/>
    </xf>
    <xf borderId="1" fillId="4" fontId="7" numFmtId="0" xfId="0" applyAlignment="1" applyBorder="1" applyFont="1">
      <alignment horizontal="center" shrinkToFit="0" vertical="top" wrapText="1"/>
    </xf>
    <xf borderId="1" fillId="4" fontId="8" numFmtId="166" xfId="0" applyAlignment="1" applyBorder="1" applyFont="1" applyNumberFormat="1">
      <alignment shrinkToFit="0" vertical="top" wrapText="1"/>
    </xf>
    <xf borderId="1" fillId="4" fontId="8" numFmtId="166" xfId="0" applyAlignment="1" applyBorder="1" applyFont="1" applyNumberFormat="1">
      <alignment horizontal="left" shrinkToFit="0" vertical="top" wrapText="1"/>
    </xf>
    <xf borderId="1" fillId="4" fontId="8" numFmtId="1" xfId="0" applyAlignment="1" applyBorder="1" applyFont="1" applyNumberFormat="1">
      <alignment horizontal="right" shrinkToFit="0" vertical="top" wrapText="1"/>
    </xf>
    <xf borderId="1" fillId="4" fontId="8" numFmtId="164" xfId="0" applyAlignment="1" applyBorder="1" applyFont="1" applyNumberFormat="1">
      <alignment shrinkToFit="0" vertical="top" wrapText="1"/>
    </xf>
    <xf borderId="1" fillId="4" fontId="8" numFmtId="165" xfId="0" applyAlignment="1" applyBorder="1" applyFont="1" applyNumberFormat="1">
      <alignment shrinkToFit="0" vertical="top" wrapText="1"/>
    </xf>
    <xf borderId="1" fillId="4" fontId="8" numFmtId="166" xfId="0" applyAlignment="1" applyBorder="1" applyFont="1" applyNumberFormat="1">
      <alignment horizontal="center" shrinkToFit="0" vertical="top" wrapText="1"/>
    </xf>
    <xf borderId="2" fillId="4" fontId="2" numFmtId="166" xfId="0" applyAlignment="1" applyBorder="1" applyFont="1" applyNumberFormat="1">
      <alignment horizontal="left" shrinkToFit="0" vertical="top" wrapText="1"/>
    </xf>
    <xf borderId="1" fillId="4" fontId="2" numFmtId="166" xfId="0" applyAlignment="1" applyBorder="1" applyFont="1" applyNumberFormat="1">
      <alignment horizontal="center" shrinkToFit="0" vertical="top" wrapText="1"/>
    </xf>
    <xf borderId="1" fillId="4" fontId="2" numFmtId="164" xfId="0" applyAlignment="1" applyBorder="1" applyFont="1" applyNumberFormat="1">
      <alignment horizontal="center" shrinkToFit="0" vertical="top" wrapText="1"/>
    </xf>
    <xf borderId="3" fillId="4" fontId="2" numFmtId="166" xfId="0" applyAlignment="1" applyBorder="1" applyFont="1" applyNumberFormat="1">
      <alignment horizontal="center" shrinkToFit="0" vertical="top" wrapText="1"/>
    </xf>
    <xf borderId="1" fillId="4" fontId="2" numFmtId="165" xfId="0" applyAlignment="1" applyBorder="1" applyFont="1" applyNumberFormat="1">
      <alignment horizontal="right" shrinkToFit="0" vertical="top" wrapText="1"/>
    </xf>
    <xf borderId="1" fillId="4" fontId="2" numFmtId="165" xfId="0" applyAlignment="1" applyBorder="1" applyFont="1" applyNumberFormat="1">
      <alignment shrinkToFit="0" vertical="top" wrapText="1"/>
    </xf>
    <xf borderId="1" fillId="0" fontId="9" numFmtId="166" xfId="0" applyAlignment="1" applyBorder="1" applyFont="1" applyNumberFormat="1">
      <alignment shrinkToFit="0" vertical="top" wrapText="1"/>
    </xf>
    <xf borderId="1" fillId="5" fontId="10" numFmtId="166" xfId="0" applyAlignment="1" applyBorder="1" applyFill="1" applyFont="1" applyNumberFormat="1">
      <alignment horizontal="center" shrinkToFit="0" vertical="top" wrapText="1"/>
    </xf>
    <xf borderId="1" fillId="0" fontId="8" numFmtId="0" xfId="0" applyAlignment="1" applyBorder="1" applyFont="1">
      <alignment shrinkToFit="0" vertical="top" wrapText="1"/>
    </xf>
    <xf borderId="1" fillId="0" fontId="8" numFmtId="166" xfId="0" applyAlignment="1" applyBorder="1" applyFont="1" applyNumberFormat="1">
      <alignment horizontal="left" shrinkToFit="0" vertical="top" wrapText="1"/>
    </xf>
    <xf borderId="1" fillId="0" fontId="9" numFmtId="9" xfId="0" applyAlignment="1" applyBorder="1" applyFont="1" applyNumberFormat="1">
      <alignment horizontal="center" shrinkToFit="0" vertical="center" wrapText="1"/>
    </xf>
    <xf borderId="1" fillId="0" fontId="9" numFmtId="167" xfId="0" applyAlignment="1" applyBorder="1" applyFont="1" applyNumberFormat="1">
      <alignment horizontal="center" shrinkToFit="0" vertical="center" wrapText="1"/>
    </xf>
    <xf borderId="1" fillId="0" fontId="9" numFmtId="167" xfId="0" applyAlignment="1" applyBorder="1" applyFont="1" applyNumberFormat="1">
      <alignment shrinkToFit="0" vertical="center" wrapText="1"/>
    </xf>
    <xf borderId="1" fillId="0" fontId="9" numFmtId="168" xfId="0" applyAlignment="1" applyBorder="1" applyFont="1" applyNumberFormat="1">
      <alignment horizontal="center" shrinkToFit="0" vertical="center" wrapText="1"/>
    </xf>
    <xf borderId="6" fillId="0" fontId="4" numFmtId="3" xfId="0" applyAlignment="1" applyBorder="1" applyFont="1" applyNumberFormat="1">
      <alignment horizontal="left" shrinkToFit="0" vertical="center" wrapText="1"/>
    </xf>
    <xf borderId="1" fillId="0" fontId="4" numFmtId="3" xfId="0" applyAlignment="1" applyBorder="1" applyFont="1" applyNumberFormat="1">
      <alignment horizontal="center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4" numFmtId="168" xfId="0" applyAlignment="1" applyBorder="1" applyFont="1" applyNumberFormat="1">
      <alignment horizontal="center" shrinkToFit="0" vertical="center" wrapText="1"/>
    </xf>
    <xf borderId="3" fillId="0" fontId="4" numFmtId="168" xfId="0" applyAlignment="1" applyBorder="1" applyFont="1" applyNumberFormat="1">
      <alignment horizontal="center" shrinkToFit="0" vertical="center" wrapText="1"/>
    </xf>
    <xf borderId="6" fillId="0" fontId="4" numFmtId="168" xfId="0" applyAlignment="1" applyBorder="1" applyFont="1" applyNumberFormat="1">
      <alignment horizontal="left" shrinkToFit="0" vertical="center" wrapText="1"/>
    </xf>
    <xf borderId="1" fillId="0" fontId="4" numFmtId="165" xfId="0" applyAlignment="1" applyBorder="1" applyFont="1" applyNumberFormat="1">
      <alignment horizontal="right" shrinkToFit="0" vertical="top" wrapText="1"/>
    </xf>
    <xf borderId="1" fillId="0" fontId="4" numFmtId="165" xfId="0" applyAlignment="1" applyBorder="1" applyFont="1" applyNumberFormat="1">
      <alignment shrinkToFit="0" vertical="top" wrapText="1"/>
    </xf>
    <xf borderId="0" fillId="0" fontId="8" numFmtId="0" xfId="0" applyAlignment="1" applyFont="1">
      <alignment shrinkToFit="0" vertical="top" wrapText="1"/>
    </xf>
    <xf borderId="1" fillId="0" fontId="8" numFmtId="0" xfId="0" applyAlignment="1" applyBorder="1" applyFont="1">
      <alignment horizontal="left" vertical="top"/>
    </xf>
    <xf borderId="1" fillId="0" fontId="9" numFmtId="1" xfId="0" applyAlignment="1" applyBorder="1" applyFont="1" applyNumberFormat="1">
      <alignment horizontal="center" shrinkToFit="0" vertical="center" wrapText="1"/>
    </xf>
    <xf borderId="6" fillId="0" fontId="9" numFmtId="166" xfId="0" applyAlignment="1" applyBorder="1" applyFont="1" applyNumberFormat="1">
      <alignment shrinkToFit="0" vertical="top" wrapText="1"/>
    </xf>
    <xf borderId="1" fillId="0" fontId="8" numFmtId="166" xfId="0" applyAlignment="1" applyBorder="1" applyFont="1" applyNumberFormat="1">
      <alignment horizontal="left" shrinkToFit="0" vertical="center" wrapText="1"/>
    </xf>
    <xf borderId="7" fillId="0" fontId="9" numFmtId="166" xfId="0" applyAlignment="1" applyBorder="1" applyFont="1" applyNumberFormat="1">
      <alignment shrinkToFit="0" vertical="top" wrapText="1"/>
    </xf>
    <xf borderId="1" fillId="4" fontId="8" numFmtId="0" xfId="0" applyBorder="1" applyFont="1"/>
    <xf borderId="1" fillId="4" fontId="8" numFmtId="0" xfId="0" applyAlignment="1" applyBorder="1" applyFont="1">
      <alignment vertical="center"/>
    </xf>
    <xf borderId="1" fillId="4" fontId="8" numFmtId="0" xfId="0" applyAlignment="1" applyBorder="1" applyFont="1">
      <alignment horizontal="center" vertical="center"/>
    </xf>
    <xf borderId="1" fillId="4" fontId="8" numFmtId="167" xfId="0" applyAlignment="1" applyBorder="1" applyFont="1" applyNumberFormat="1">
      <alignment vertical="center"/>
    </xf>
    <xf borderId="2" fillId="4" fontId="2" numFmtId="0" xfId="0" applyBorder="1" applyFont="1"/>
    <xf borderId="1" fillId="4" fontId="2" numFmtId="0" xfId="0" applyBorder="1" applyFont="1"/>
    <xf borderId="3" fillId="4" fontId="2" numFmtId="0" xfId="0" applyBorder="1" applyFont="1"/>
    <xf borderId="1" fillId="6" fontId="10" numFmtId="166" xfId="0" applyAlignment="1" applyBorder="1" applyFill="1" applyFont="1" applyNumberFormat="1">
      <alignment horizontal="center" shrinkToFit="0" vertical="top" wrapText="1"/>
    </xf>
    <xf borderId="1" fillId="0" fontId="8" numFmtId="0" xfId="0" applyAlignment="1" applyBorder="1" applyFont="1">
      <alignment vertical="top"/>
    </xf>
    <xf borderId="1" fillId="0" fontId="8" numFmtId="0" xfId="0" applyAlignment="1" applyBorder="1" applyFont="1">
      <alignment vertical="center"/>
    </xf>
    <xf borderId="1" fillId="0" fontId="8" numFmtId="9" xfId="0" applyAlignment="1" applyBorder="1" applyFont="1" applyNumberFormat="1">
      <alignment horizontal="center" vertical="center"/>
    </xf>
    <xf borderId="1" fillId="0" fontId="8" numFmtId="167" xfId="0" applyAlignment="1" applyBorder="1" applyFont="1" applyNumberFormat="1">
      <alignment vertical="center"/>
    </xf>
    <xf borderId="1" fillId="0" fontId="8" numFmtId="167" xfId="0" applyAlignment="1" applyBorder="1" applyFont="1" applyNumberFormat="1">
      <alignment horizontal="center" vertical="center"/>
    </xf>
    <xf borderId="6" fillId="0" fontId="2" numFmtId="0" xfId="0" applyBorder="1" applyFont="1"/>
    <xf borderId="1" fillId="0" fontId="2" numFmtId="0" xfId="0" applyBorder="1" applyFont="1"/>
    <xf borderId="3" fillId="0" fontId="2" numFmtId="0" xfId="0" applyBorder="1" applyFont="1"/>
    <xf borderId="1" fillId="0" fontId="8" numFmtId="1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shrinkToFit="0" vertical="center" wrapText="1"/>
    </xf>
    <xf borderId="1" fillId="0" fontId="8" numFmtId="0" xfId="0" applyBorder="1" applyFont="1"/>
    <xf borderId="1" fillId="0" fontId="8" numFmtId="169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horizontal="center" vertical="center"/>
    </xf>
    <xf borderId="1" fillId="0" fontId="8" numFmtId="169" xfId="0" applyAlignment="1" applyBorder="1" applyFont="1" applyNumberFormat="1">
      <alignment vertical="center"/>
    </xf>
    <xf borderId="1" fillId="0" fontId="8" numFmtId="170" xfId="0" applyAlignment="1" applyBorder="1" applyFont="1" applyNumberFormat="1">
      <alignment vertical="center"/>
    </xf>
    <xf borderId="8" fillId="4" fontId="2" numFmtId="0" xfId="0" applyBorder="1" applyFont="1"/>
    <xf borderId="1" fillId="4" fontId="8" numFmtId="0" xfId="0" applyAlignment="1" applyBorder="1" applyFont="1">
      <alignment shrinkToFit="0" vertical="top" wrapText="1"/>
    </xf>
    <xf borderId="1" fillId="4" fontId="8" numFmtId="0" xfId="0" applyAlignment="1" applyBorder="1" applyFont="1">
      <alignment vertical="top"/>
    </xf>
    <xf borderId="1" fillId="4" fontId="8" numFmtId="167" xfId="0" applyAlignment="1" applyBorder="1" applyFont="1" applyNumberFormat="1">
      <alignment horizontal="center" vertical="center"/>
    </xf>
    <xf borderId="1" fillId="7" fontId="10" numFmtId="166" xfId="0" applyAlignment="1" applyBorder="1" applyFill="1" applyFont="1" applyNumberFormat="1">
      <alignment horizontal="center" shrinkToFit="0" vertical="top" wrapText="1"/>
    </xf>
    <xf borderId="0" fillId="0" fontId="11" numFmtId="0" xfId="0" applyFont="1"/>
    <xf borderId="9" fillId="8" fontId="2" numFmtId="168" xfId="0" applyBorder="1" applyFill="1" applyFont="1" applyNumberFormat="1"/>
    <xf borderId="10" fillId="0" fontId="2" numFmtId="0" xfId="0" applyBorder="1" applyFont="1"/>
    <xf borderId="0" fillId="0" fontId="6" numFmtId="0" xfId="0" applyFont="1"/>
    <xf borderId="11" fillId="0" fontId="2" numFmtId="0" xfId="0" applyBorder="1" applyFont="1"/>
    <xf borderId="0" fillId="0" fontId="12" numFmtId="0" xfId="0" applyAlignment="1" applyFont="1">
      <alignment horizontal="left" readingOrder="1" vertical="center"/>
    </xf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12</xdr:row>
      <xdr:rowOff>-190500</xdr:rowOff>
    </xdr:from>
    <xdr:ext cx="16992600" cy="11115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56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8.67"/>
    <col customWidth="1" min="2" max="2" width="32.44"/>
    <col customWidth="1" min="3" max="3" width="9.22"/>
    <col customWidth="1" min="4" max="4" width="36.67"/>
    <col customWidth="1" min="5" max="5" width="31.22"/>
    <col customWidth="1" min="6" max="6" width="24.44"/>
    <col customWidth="1" min="7" max="7" width="19.67"/>
    <col customWidth="1" min="8" max="8" width="23.33"/>
    <col customWidth="1" min="9" max="9" width="14.78"/>
    <col customWidth="1" min="10" max="10" width="13.0"/>
    <col customWidth="1" min="11" max="11" width="13.78"/>
    <col customWidth="1" min="12" max="12" width="21.33"/>
    <col customWidth="1" min="13" max="13" width="12.44"/>
    <col customWidth="1" min="14" max="14" width="9.78"/>
    <col customWidth="1" min="15" max="15" width="11.33"/>
    <col customWidth="1" min="16" max="16" width="13.56"/>
    <col customWidth="1" min="17" max="17" width="9.22"/>
    <col customWidth="1" min="18" max="18" width="13.22"/>
    <col customWidth="1" min="19" max="19" width="19.33"/>
    <col customWidth="1" min="20" max="20" width="11.78"/>
    <col customWidth="1" min="21" max="21" width="8.22"/>
    <col customWidth="1" min="22" max="22" width="11.44"/>
    <col customWidth="1" min="23" max="23" width="16.11"/>
    <col customWidth="1" min="24" max="24" width="9.22"/>
    <col customWidth="1" min="25" max="25" width="13.78"/>
    <col customWidth="1" min="26" max="26" width="20.22"/>
    <col customWidth="1" min="27" max="27" width="12.67"/>
    <col customWidth="1" min="28" max="29" width="11.44"/>
  </cols>
  <sheetData>
    <row r="1" ht="15.75" customHeight="1">
      <c r="B1" s="1"/>
      <c r="C1" s="2"/>
      <c r="D1" s="3"/>
      <c r="E1" s="4"/>
      <c r="F1" s="4"/>
      <c r="G1" s="3"/>
      <c r="H1" s="3"/>
      <c r="I1" s="5"/>
      <c r="J1" s="6"/>
      <c r="K1" s="7"/>
      <c r="L1" s="8"/>
      <c r="M1" s="2"/>
      <c r="N1" s="2"/>
      <c r="O1" s="2"/>
      <c r="P1" s="9"/>
      <c r="Q1" s="2"/>
      <c r="R1" s="10"/>
      <c r="S1" s="10"/>
      <c r="T1" s="2"/>
      <c r="U1" s="2"/>
      <c r="V1" s="11"/>
      <c r="W1" s="9"/>
      <c r="X1" s="2"/>
      <c r="Y1" s="12"/>
      <c r="Z1" s="8"/>
      <c r="AA1" s="2"/>
      <c r="AB1" s="2"/>
      <c r="AC1" s="2"/>
    </row>
    <row r="2" ht="15.75" customHeight="1">
      <c r="B2" s="13" t="s">
        <v>0</v>
      </c>
      <c r="C2" s="14"/>
      <c r="D2" s="15"/>
      <c r="E2" s="16"/>
      <c r="F2" s="16"/>
      <c r="G2" s="15"/>
      <c r="H2" s="15"/>
      <c r="I2" s="17" t="s">
        <v>1</v>
      </c>
      <c r="J2" s="18"/>
      <c r="K2" s="18"/>
      <c r="L2" s="18"/>
      <c r="M2" s="18"/>
      <c r="N2" s="18"/>
      <c r="O2" s="19"/>
      <c r="P2" s="17" t="s">
        <v>2</v>
      </c>
      <c r="Q2" s="18"/>
      <c r="R2" s="18"/>
      <c r="S2" s="18"/>
      <c r="T2" s="18"/>
      <c r="U2" s="18"/>
      <c r="V2" s="19"/>
      <c r="W2" s="17" t="s">
        <v>3</v>
      </c>
      <c r="X2" s="18"/>
      <c r="Y2" s="18"/>
      <c r="Z2" s="18"/>
      <c r="AA2" s="18"/>
      <c r="AB2" s="18"/>
      <c r="AC2" s="19"/>
    </row>
    <row r="3" ht="15.75" customHeight="1">
      <c r="A3" s="20" t="s">
        <v>4</v>
      </c>
      <c r="B3" s="21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2" t="s">
        <v>12</v>
      </c>
      <c r="J3" s="23" t="s">
        <v>13</v>
      </c>
      <c r="K3" s="24" t="s">
        <v>14</v>
      </c>
      <c r="L3" s="25" t="s">
        <v>15</v>
      </c>
      <c r="M3" s="26" t="s">
        <v>16</v>
      </c>
      <c r="N3" s="26" t="s">
        <v>17</v>
      </c>
      <c r="O3" s="26" t="s">
        <v>18</v>
      </c>
      <c r="P3" s="27" t="s">
        <v>12</v>
      </c>
      <c r="Q3" s="23" t="s">
        <v>13</v>
      </c>
      <c r="R3" s="24" t="s">
        <v>14</v>
      </c>
      <c r="S3" s="24" t="s">
        <v>19</v>
      </c>
      <c r="T3" s="26" t="s">
        <v>16</v>
      </c>
      <c r="U3" s="26" t="s">
        <v>17</v>
      </c>
      <c r="V3" s="28" t="s">
        <v>18</v>
      </c>
      <c r="W3" s="27" t="s">
        <v>12</v>
      </c>
      <c r="X3" s="23" t="s">
        <v>13</v>
      </c>
      <c r="Y3" s="29" t="s">
        <v>14</v>
      </c>
      <c r="Z3" s="25" t="s">
        <v>20</v>
      </c>
      <c r="AA3" s="26" t="s">
        <v>21</v>
      </c>
      <c r="AB3" s="26" t="s">
        <v>17</v>
      </c>
      <c r="AC3" s="26" t="s">
        <v>18</v>
      </c>
    </row>
    <row r="4" ht="15.75" customHeight="1">
      <c r="B4" s="30" t="s">
        <v>22</v>
      </c>
      <c r="C4" s="31"/>
      <c r="D4" s="32"/>
      <c r="E4" s="32"/>
      <c r="F4" s="32"/>
      <c r="G4" s="32"/>
      <c r="H4" s="32"/>
      <c r="I4" s="33"/>
      <c r="J4" s="34"/>
      <c r="K4" s="35"/>
      <c r="L4" s="36"/>
      <c r="M4" s="37"/>
      <c r="N4" s="37"/>
      <c r="O4" s="37"/>
      <c r="P4" s="38"/>
      <c r="Q4" s="39"/>
      <c r="R4" s="40"/>
      <c r="S4" s="40"/>
      <c r="T4" s="39"/>
      <c r="U4" s="39"/>
      <c r="V4" s="41"/>
      <c r="W4" s="38"/>
      <c r="X4" s="39"/>
      <c r="Y4" s="42"/>
      <c r="Z4" s="43"/>
      <c r="AA4" s="39"/>
      <c r="AB4" s="39"/>
      <c r="AC4" s="39"/>
    </row>
    <row r="5" ht="15.75" customHeight="1">
      <c r="B5" s="44" t="s">
        <v>23</v>
      </c>
      <c r="C5" s="45" t="s">
        <v>24</v>
      </c>
      <c r="D5" s="44" t="s">
        <v>25</v>
      </c>
      <c r="E5" s="46" t="s">
        <v>26</v>
      </c>
      <c r="F5" s="44" t="s">
        <v>27</v>
      </c>
      <c r="G5" s="44" t="s">
        <v>28</v>
      </c>
      <c r="H5" s="44" t="s">
        <v>29</v>
      </c>
      <c r="I5" s="47" t="s">
        <v>30</v>
      </c>
      <c r="J5" s="48">
        <v>0.25</v>
      </c>
      <c r="K5" s="49">
        <v>2000.0</v>
      </c>
      <c r="L5" s="50">
        <f>K5*J5</f>
        <v>500</v>
      </c>
      <c r="M5" s="51">
        <f>L5</f>
        <v>500</v>
      </c>
      <c r="N5" s="51" t="s">
        <v>31</v>
      </c>
      <c r="O5" s="51">
        <v>0.0</v>
      </c>
      <c r="P5" s="52"/>
      <c r="Q5" s="53"/>
      <c r="R5" s="54"/>
      <c r="S5" s="54"/>
      <c r="T5" s="55"/>
      <c r="U5" s="55"/>
      <c r="V5" s="56"/>
      <c r="W5" s="57"/>
      <c r="X5" s="53"/>
      <c r="Y5" s="58"/>
      <c r="Z5" s="59"/>
      <c r="AA5" s="55"/>
      <c r="AB5" s="55"/>
      <c r="AC5" s="55"/>
    </row>
    <row r="6" ht="15.75" customHeight="1">
      <c r="B6" s="44"/>
      <c r="C6" s="45" t="s">
        <v>24</v>
      </c>
      <c r="D6" s="60" t="s">
        <v>32</v>
      </c>
      <c r="E6" s="61" t="s">
        <v>33</v>
      </c>
      <c r="F6" s="44" t="s">
        <v>27</v>
      </c>
      <c r="G6" s="44" t="s">
        <v>34</v>
      </c>
      <c r="H6" s="44" t="s">
        <v>35</v>
      </c>
      <c r="I6" s="47" t="s">
        <v>36</v>
      </c>
      <c r="J6" s="62">
        <v>15.0</v>
      </c>
      <c r="K6" s="49">
        <v>13.0</v>
      </c>
      <c r="L6" s="50">
        <f t="shared" ref="L6:L11" si="1">J6*K6</f>
        <v>195</v>
      </c>
      <c r="M6" s="51">
        <v>0.0</v>
      </c>
      <c r="N6" s="51"/>
      <c r="O6" s="51">
        <f>L6-M6</f>
        <v>195</v>
      </c>
      <c r="P6" s="52"/>
      <c r="Q6" s="53"/>
      <c r="R6" s="54"/>
      <c r="S6" s="54"/>
      <c r="T6" s="55"/>
      <c r="U6" s="55"/>
      <c r="V6" s="56"/>
      <c r="W6" s="57"/>
      <c r="X6" s="53"/>
      <c r="Y6" s="58"/>
      <c r="Z6" s="59"/>
      <c r="AA6" s="55"/>
      <c r="AB6" s="55"/>
      <c r="AC6" s="55"/>
    </row>
    <row r="7" ht="15.75" customHeight="1">
      <c r="B7" s="44" t="s">
        <v>37</v>
      </c>
      <c r="C7" s="45" t="s">
        <v>24</v>
      </c>
      <c r="D7" s="63" t="s">
        <v>38</v>
      </c>
      <c r="E7" s="44" t="s">
        <v>39</v>
      </c>
      <c r="F7" s="44" t="s">
        <v>40</v>
      </c>
      <c r="G7" s="44" t="s">
        <v>28</v>
      </c>
      <c r="H7" s="44" t="s">
        <v>41</v>
      </c>
      <c r="I7" s="64" t="s">
        <v>30</v>
      </c>
      <c r="J7" s="62">
        <v>6.0</v>
      </c>
      <c r="K7" s="49">
        <v>2000.0</v>
      </c>
      <c r="L7" s="50">
        <f t="shared" si="1"/>
        <v>12000</v>
      </c>
      <c r="M7" s="51">
        <f t="shared" ref="M7:M9" si="2">L7</f>
        <v>12000</v>
      </c>
      <c r="N7" s="51" t="s">
        <v>42</v>
      </c>
      <c r="O7" s="51">
        <v>0.0</v>
      </c>
      <c r="P7" s="52"/>
      <c r="Q7" s="53"/>
      <c r="R7" s="54"/>
      <c r="S7" s="54"/>
      <c r="T7" s="55"/>
      <c r="U7" s="55"/>
      <c r="V7" s="56"/>
      <c r="W7" s="57"/>
      <c r="X7" s="53"/>
      <c r="Y7" s="58"/>
      <c r="Z7" s="59"/>
      <c r="AA7" s="55"/>
      <c r="AB7" s="55"/>
      <c r="AC7" s="55"/>
    </row>
    <row r="8" ht="15.75" customHeight="1">
      <c r="B8" s="44"/>
      <c r="C8" s="45" t="s">
        <v>24</v>
      </c>
      <c r="D8" s="63"/>
      <c r="E8" s="44" t="s">
        <v>43</v>
      </c>
      <c r="F8" s="44" t="s">
        <v>40</v>
      </c>
      <c r="G8" s="44" t="s">
        <v>28</v>
      </c>
      <c r="H8" s="44" t="s">
        <v>44</v>
      </c>
      <c r="I8" s="64" t="s">
        <v>30</v>
      </c>
      <c r="J8" s="62">
        <f>3*6</f>
        <v>18</v>
      </c>
      <c r="K8" s="49">
        <v>1000.0</v>
      </c>
      <c r="L8" s="50">
        <f t="shared" si="1"/>
        <v>18000</v>
      </c>
      <c r="M8" s="51">
        <f t="shared" si="2"/>
        <v>18000</v>
      </c>
      <c r="N8" s="51" t="s">
        <v>42</v>
      </c>
      <c r="O8" s="51">
        <v>0.0</v>
      </c>
      <c r="P8" s="52"/>
      <c r="Q8" s="53"/>
      <c r="R8" s="54"/>
      <c r="S8" s="54"/>
      <c r="T8" s="55"/>
      <c r="U8" s="55"/>
      <c r="V8" s="56"/>
      <c r="W8" s="57"/>
      <c r="X8" s="53"/>
      <c r="Y8" s="58"/>
      <c r="Z8" s="59"/>
      <c r="AA8" s="55"/>
      <c r="AB8" s="55"/>
      <c r="AC8" s="55"/>
    </row>
    <row r="9" ht="15.75" customHeight="1">
      <c r="B9" s="44"/>
      <c r="C9" s="45" t="s">
        <v>24</v>
      </c>
      <c r="D9" s="63"/>
      <c r="E9" s="44" t="s">
        <v>45</v>
      </c>
      <c r="F9" s="44" t="s">
        <v>40</v>
      </c>
      <c r="G9" s="44" t="s">
        <v>28</v>
      </c>
      <c r="H9" s="65" t="s">
        <v>46</v>
      </c>
      <c r="I9" s="64" t="s">
        <v>30</v>
      </c>
      <c r="J9" s="48">
        <v>0.1</v>
      </c>
      <c r="K9" s="49">
        <f>(2000+3000)</f>
        <v>5000</v>
      </c>
      <c r="L9" s="50">
        <f t="shared" si="1"/>
        <v>500</v>
      </c>
      <c r="M9" s="51">
        <f t="shared" si="2"/>
        <v>500</v>
      </c>
      <c r="N9" s="51" t="s">
        <v>42</v>
      </c>
      <c r="O9" s="51">
        <v>0.0</v>
      </c>
      <c r="P9" s="52"/>
      <c r="Q9" s="53"/>
      <c r="R9" s="54"/>
      <c r="S9" s="54"/>
      <c r="T9" s="55"/>
      <c r="U9" s="55"/>
      <c r="V9" s="56"/>
      <c r="W9" s="57"/>
      <c r="X9" s="53"/>
      <c r="Y9" s="58"/>
      <c r="Z9" s="59"/>
      <c r="AA9" s="55"/>
      <c r="AB9" s="55"/>
      <c r="AC9" s="55"/>
    </row>
    <row r="10" ht="15.75" customHeight="1">
      <c r="B10" s="44"/>
      <c r="C10" s="45" t="s">
        <v>24</v>
      </c>
      <c r="D10" s="63"/>
      <c r="E10" s="44" t="s">
        <v>47</v>
      </c>
      <c r="F10" s="44" t="s">
        <v>40</v>
      </c>
      <c r="G10" s="44" t="s">
        <v>34</v>
      </c>
      <c r="H10" s="44" t="s">
        <v>48</v>
      </c>
      <c r="I10" s="64" t="s">
        <v>30</v>
      </c>
      <c r="J10" s="62">
        <v>6.0</v>
      </c>
      <c r="K10" s="49">
        <v>1000.0</v>
      </c>
      <c r="L10" s="50">
        <f t="shared" si="1"/>
        <v>6000</v>
      </c>
      <c r="M10" s="51">
        <f>L10/2</f>
        <v>3000</v>
      </c>
      <c r="N10" s="51" t="s">
        <v>49</v>
      </c>
      <c r="O10" s="51">
        <f t="shared" ref="O10:O11" si="3">L10-M10</f>
        <v>3000</v>
      </c>
      <c r="P10" s="52"/>
      <c r="Q10" s="53"/>
      <c r="R10" s="54"/>
      <c r="S10" s="54"/>
      <c r="T10" s="55"/>
      <c r="U10" s="55"/>
      <c r="V10" s="56"/>
      <c r="W10" s="57"/>
      <c r="X10" s="53"/>
      <c r="Y10" s="58"/>
      <c r="Z10" s="59"/>
      <c r="AA10" s="55"/>
      <c r="AB10" s="55"/>
      <c r="AC10" s="55"/>
    </row>
    <row r="11" ht="15.75" customHeight="1">
      <c r="B11" s="44"/>
      <c r="C11" s="45" t="s">
        <v>24</v>
      </c>
      <c r="D11" s="63"/>
      <c r="E11" s="44" t="s">
        <v>50</v>
      </c>
      <c r="F11" s="44" t="s">
        <v>40</v>
      </c>
      <c r="G11" s="44" t="s">
        <v>34</v>
      </c>
      <c r="H11" s="44" t="s">
        <v>48</v>
      </c>
      <c r="I11" s="64" t="s">
        <v>30</v>
      </c>
      <c r="J11" s="62">
        <v>6.0</v>
      </c>
      <c r="K11" s="49">
        <v>250.0</v>
      </c>
      <c r="L11" s="50">
        <f t="shared" si="1"/>
        <v>1500</v>
      </c>
      <c r="M11" s="51">
        <v>0.0</v>
      </c>
      <c r="N11" s="51"/>
      <c r="O11" s="51">
        <f t="shared" si="3"/>
        <v>1500</v>
      </c>
      <c r="P11" s="52"/>
      <c r="Q11" s="53"/>
      <c r="R11" s="54"/>
      <c r="S11" s="54"/>
      <c r="T11" s="55"/>
      <c r="U11" s="55"/>
      <c r="V11" s="56"/>
      <c r="W11" s="57"/>
      <c r="X11" s="53"/>
      <c r="Y11" s="58"/>
      <c r="Z11" s="59"/>
      <c r="AA11" s="55"/>
      <c r="AB11" s="55"/>
      <c r="AC11" s="55"/>
    </row>
    <row r="12" ht="15.75" customHeight="1">
      <c r="B12" s="30" t="s">
        <v>51</v>
      </c>
      <c r="C12" s="66"/>
      <c r="D12" s="66"/>
      <c r="E12" s="66"/>
      <c r="F12" s="66"/>
      <c r="G12" s="66"/>
      <c r="H12" s="66"/>
      <c r="I12" s="67"/>
      <c r="J12" s="68"/>
      <c r="K12" s="69"/>
      <c r="L12" s="69"/>
      <c r="M12" s="67"/>
      <c r="N12" s="67"/>
      <c r="O12" s="67"/>
      <c r="P12" s="70"/>
      <c r="Q12" s="71"/>
      <c r="R12" s="71"/>
      <c r="S12" s="71"/>
      <c r="T12" s="71"/>
      <c r="U12" s="71"/>
      <c r="V12" s="72"/>
      <c r="W12" s="70"/>
      <c r="X12" s="71"/>
      <c r="Y12" s="71"/>
      <c r="Z12" s="71"/>
      <c r="AA12" s="71"/>
      <c r="AB12" s="71"/>
      <c r="AC12" s="71"/>
    </row>
    <row r="13" ht="15.75" customHeight="1">
      <c r="B13" s="46" t="s">
        <v>52</v>
      </c>
      <c r="C13" s="73" t="s">
        <v>53</v>
      </c>
      <c r="D13" s="74" t="s">
        <v>54</v>
      </c>
      <c r="E13" s="46" t="s">
        <v>55</v>
      </c>
      <c r="F13" s="74" t="s">
        <v>56</v>
      </c>
      <c r="G13" s="74" t="s">
        <v>28</v>
      </c>
      <c r="H13" s="46" t="s">
        <v>57</v>
      </c>
      <c r="I13" s="75" t="s">
        <v>30</v>
      </c>
      <c r="J13" s="76">
        <v>0.5</v>
      </c>
      <c r="K13" s="77">
        <v>2000.0</v>
      </c>
      <c r="L13" s="50">
        <f t="shared" ref="L13:L17" si="4">J13*K13</f>
        <v>1000</v>
      </c>
      <c r="M13" s="78">
        <f t="shared" ref="M13:M14" si="5">L13</f>
        <v>1000</v>
      </c>
      <c r="N13" s="75" t="s">
        <v>31</v>
      </c>
      <c r="O13" s="51">
        <v>0.0</v>
      </c>
      <c r="P13" s="79"/>
      <c r="Q13" s="80"/>
      <c r="R13" s="80"/>
      <c r="S13" s="80"/>
      <c r="T13" s="80"/>
      <c r="U13" s="80"/>
      <c r="V13" s="81"/>
      <c r="W13" s="79"/>
      <c r="X13" s="80"/>
      <c r="Y13" s="80"/>
      <c r="Z13" s="80"/>
      <c r="AA13" s="80"/>
      <c r="AB13" s="80"/>
      <c r="AC13" s="80"/>
    </row>
    <row r="14" ht="15.75" customHeight="1">
      <c r="B14" s="46"/>
      <c r="C14" s="73" t="s">
        <v>53</v>
      </c>
      <c r="D14" s="74" t="s">
        <v>58</v>
      </c>
      <c r="E14" s="74" t="s">
        <v>59</v>
      </c>
      <c r="F14" s="74" t="s">
        <v>56</v>
      </c>
      <c r="G14" s="74" t="s">
        <v>60</v>
      </c>
      <c r="H14" s="46" t="s">
        <v>61</v>
      </c>
      <c r="I14" s="75" t="s">
        <v>30</v>
      </c>
      <c r="J14" s="82">
        <v>1.0</v>
      </c>
      <c r="K14" s="77">
        <v>2000.0</v>
      </c>
      <c r="L14" s="50">
        <f t="shared" si="4"/>
        <v>2000</v>
      </c>
      <c r="M14" s="78">
        <f t="shared" si="5"/>
        <v>2000</v>
      </c>
      <c r="N14" s="83" t="s">
        <v>62</v>
      </c>
      <c r="O14" s="51">
        <v>0.0</v>
      </c>
      <c r="P14" s="79"/>
      <c r="Q14" s="80"/>
      <c r="R14" s="80"/>
      <c r="S14" s="80"/>
      <c r="T14" s="80"/>
      <c r="U14" s="80"/>
      <c r="V14" s="81"/>
      <c r="W14" s="79"/>
      <c r="X14" s="80"/>
      <c r="Y14" s="80"/>
      <c r="Z14" s="80"/>
      <c r="AA14" s="80"/>
      <c r="AB14" s="80"/>
      <c r="AC14" s="80"/>
    </row>
    <row r="15" ht="15.75" customHeight="1">
      <c r="B15" s="46"/>
      <c r="C15" s="73" t="s">
        <v>53</v>
      </c>
      <c r="D15" s="84" t="s">
        <v>63</v>
      </c>
      <c r="E15" s="46" t="s">
        <v>64</v>
      </c>
      <c r="F15" s="74" t="s">
        <v>56</v>
      </c>
      <c r="G15" s="74" t="s">
        <v>65</v>
      </c>
      <c r="H15" s="46" t="s">
        <v>66</v>
      </c>
      <c r="I15" s="75" t="s">
        <v>67</v>
      </c>
      <c r="J15" s="82">
        <v>15.0</v>
      </c>
      <c r="K15" s="77">
        <v>20.0</v>
      </c>
      <c r="L15" s="50">
        <f t="shared" si="4"/>
        <v>300</v>
      </c>
      <c r="M15" s="78">
        <v>0.0</v>
      </c>
      <c r="N15" s="75"/>
      <c r="O15" s="85">
        <f t="shared" ref="O15:O17" si="6">L15-M15</f>
        <v>300</v>
      </c>
      <c r="P15" s="79"/>
      <c r="Q15" s="80"/>
      <c r="R15" s="80"/>
      <c r="S15" s="80"/>
      <c r="T15" s="80"/>
      <c r="U15" s="80"/>
      <c r="V15" s="81"/>
      <c r="W15" s="79"/>
      <c r="X15" s="80"/>
      <c r="Y15" s="80"/>
      <c r="Z15" s="80"/>
      <c r="AA15" s="80"/>
      <c r="AB15" s="80"/>
      <c r="AC15" s="80"/>
    </row>
    <row r="16" ht="15.75" customHeight="1">
      <c r="B16" s="46"/>
      <c r="C16" s="73" t="s">
        <v>53</v>
      </c>
      <c r="D16" s="84"/>
      <c r="E16" s="46" t="s">
        <v>68</v>
      </c>
      <c r="F16" s="74" t="s">
        <v>56</v>
      </c>
      <c r="G16" s="74" t="s">
        <v>34</v>
      </c>
      <c r="H16" s="46" t="s">
        <v>69</v>
      </c>
      <c r="I16" s="75" t="s">
        <v>70</v>
      </c>
      <c r="J16" s="86">
        <f>8*15</f>
        <v>120</v>
      </c>
      <c r="K16" s="77">
        <v>10.0</v>
      </c>
      <c r="L16" s="50">
        <f t="shared" si="4"/>
        <v>1200</v>
      </c>
      <c r="M16" s="78">
        <v>0.0</v>
      </c>
      <c r="N16" s="75"/>
      <c r="O16" s="87">
        <f t="shared" si="6"/>
        <v>1200</v>
      </c>
      <c r="P16" s="79"/>
      <c r="Q16" s="80"/>
      <c r="R16" s="80"/>
      <c r="S16" s="80"/>
      <c r="T16" s="80"/>
      <c r="U16" s="80"/>
      <c r="V16" s="81"/>
      <c r="W16" s="79"/>
      <c r="X16" s="80"/>
      <c r="Y16" s="80"/>
      <c r="Z16" s="80"/>
      <c r="AA16" s="80"/>
      <c r="AB16" s="80"/>
      <c r="AC16" s="80"/>
    </row>
    <row r="17" ht="15.75" customHeight="1">
      <c r="B17" s="46" t="s">
        <v>71</v>
      </c>
      <c r="C17" s="45" t="s">
        <v>24</v>
      </c>
      <c r="D17" s="74" t="s">
        <v>72</v>
      </c>
      <c r="E17" s="46" t="s">
        <v>73</v>
      </c>
      <c r="F17" s="74" t="s">
        <v>74</v>
      </c>
      <c r="G17" s="74" t="s">
        <v>28</v>
      </c>
      <c r="H17" s="46" t="s">
        <v>75</v>
      </c>
      <c r="I17" s="75" t="s">
        <v>30</v>
      </c>
      <c r="J17" s="86">
        <v>12.0</v>
      </c>
      <c r="K17" s="77">
        <f>1500/2</f>
        <v>750</v>
      </c>
      <c r="L17" s="50">
        <f t="shared" si="4"/>
        <v>9000</v>
      </c>
      <c r="M17" s="78">
        <v>9000.0</v>
      </c>
      <c r="N17" s="75" t="s">
        <v>42</v>
      </c>
      <c r="O17" s="88">
        <f t="shared" si="6"/>
        <v>0</v>
      </c>
      <c r="P17" s="79"/>
      <c r="Q17" s="80"/>
      <c r="R17" s="80"/>
      <c r="S17" s="80"/>
      <c r="T17" s="80"/>
      <c r="U17" s="80"/>
      <c r="V17" s="81"/>
      <c r="W17" s="79"/>
      <c r="X17" s="80"/>
      <c r="Y17" s="80"/>
      <c r="Z17" s="80"/>
      <c r="AA17" s="80"/>
      <c r="AB17" s="80"/>
      <c r="AC17" s="80"/>
    </row>
    <row r="18" ht="15.75" customHeight="1">
      <c r="B18" s="30" t="s">
        <v>76</v>
      </c>
      <c r="C18" s="66"/>
      <c r="D18" s="66"/>
      <c r="E18" s="89"/>
      <c r="F18" s="66"/>
      <c r="G18" s="66"/>
      <c r="H18" s="90"/>
      <c r="I18" s="91"/>
      <c r="J18" s="68"/>
      <c r="K18" s="69"/>
      <c r="L18" s="69"/>
      <c r="M18" s="92"/>
      <c r="N18" s="67"/>
      <c r="O18" s="67"/>
      <c r="P18" s="70"/>
      <c r="Q18" s="71"/>
      <c r="R18" s="71"/>
      <c r="S18" s="71"/>
      <c r="T18" s="71"/>
      <c r="U18" s="71"/>
      <c r="V18" s="72"/>
      <c r="W18" s="70"/>
      <c r="X18" s="71"/>
      <c r="Y18" s="71"/>
      <c r="Z18" s="71"/>
      <c r="AA18" s="71"/>
      <c r="AB18" s="71"/>
      <c r="AC18" s="71"/>
    </row>
    <row r="19" ht="15.75" customHeight="1">
      <c r="B19" s="46" t="s">
        <v>77</v>
      </c>
      <c r="C19" s="93" t="s">
        <v>78</v>
      </c>
      <c r="D19" s="74" t="s">
        <v>79</v>
      </c>
      <c r="E19" s="74" t="s">
        <v>80</v>
      </c>
      <c r="F19" s="74" t="s">
        <v>74</v>
      </c>
      <c r="G19" s="74" t="s">
        <v>60</v>
      </c>
      <c r="H19" s="46" t="s">
        <v>81</v>
      </c>
      <c r="I19" s="75" t="s">
        <v>82</v>
      </c>
      <c r="J19" s="86">
        <v>1.0</v>
      </c>
      <c r="K19" s="77">
        <f>750+1000+350</f>
        <v>2100</v>
      </c>
      <c r="L19" s="50">
        <f t="shared" ref="L19:L21" si="7">J19*K19</f>
        <v>2100</v>
      </c>
      <c r="M19" s="78">
        <v>0.0</v>
      </c>
      <c r="N19" s="75" t="s">
        <v>42</v>
      </c>
      <c r="O19" s="87">
        <f t="shared" ref="O19:O21" si="8">L19-M19</f>
        <v>2100</v>
      </c>
      <c r="P19" s="79"/>
      <c r="Q19" s="80"/>
      <c r="R19" s="80"/>
      <c r="S19" s="80"/>
      <c r="T19" s="80"/>
      <c r="U19" s="80"/>
      <c r="V19" s="81"/>
      <c r="W19" s="79"/>
      <c r="X19" s="80"/>
      <c r="Y19" s="80"/>
      <c r="Z19" s="80"/>
      <c r="AA19" s="80"/>
      <c r="AB19" s="80"/>
      <c r="AC19" s="80"/>
    </row>
    <row r="20" ht="15.75" customHeight="1">
      <c r="B20" s="46"/>
      <c r="C20" s="93" t="s">
        <v>78</v>
      </c>
      <c r="D20" s="74"/>
      <c r="E20" s="74" t="s">
        <v>83</v>
      </c>
      <c r="F20" s="74" t="s">
        <v>84</v>
      </c>
      <c r="G20" s="74" t="s">
        <v>60</v>
      </c>
      <c r="H20" s="46" t="s">
        <v>85</v>
      </c>
      <c r="I20" s="75" t="s">
        <v>82</v>
      </c>
      <c r="J20" s="86"/>
      <c r="K20" s="77"/>
      <c r="L20" s="50">
        <f t="shared" si="7"/>
        <v>0</v>
      </c>
      <c r="M20" s="78">
        <v>0.0</v>
      </c>
      <c r="N20" s="75" t="s">
        <v>42</v>
      </c>
      <c r="O20" s="88">
        <f t="shared" si="8"/>
        <v>0</v>
      </c>
      <c r="P20" s="79"/>
      <c r="Q20" s="80"/>
      <c r="R20" s="80"/>
      <c r="S20" s="80"/>
      <c r="T20" s="80"/>
      <c r="U20" s="80"/>
      <c r="V20" s="81"/>
      <c r="W20" s="79"/>
      <c r="X20" s="80"/>
      <c r="Y20" s="80"/>
      <c r="Z20" s="80"/>
      <c r="AA20" s="80"/>
      <c r="AB20" s="80"/>
      <c r="AC20" s="80"/>
    </row>
    <row r="21" ht="15.75" customHeight="1">
      <c r="B21" s="46"/>
      <c r="C21" s="93" t="s">
        <v>78</v>
      </c>
      <c r="D21" s="74"/>
      <c r="E21" s="46" t="s">
        <v>86</v>
      </c>
      <c r="F21" s="74" t="s">
        <v>84</v>
      </c>
      <c r="G21" s="74" t="s">
        <v>28</v>
      </c>
      <c r="H21" s="46" t="s">
        <v>87</v>
      </c>
      <c r="I21" s="75" t="s">
        <v>30</v>
      </c>
      <c r="J21" s="76">
        <v>0.25</v>
      </c>
      <c r="K21" s="77">
        <v>3500.0</v>
      </c>
      <c r="L21" s="50">
        <f t="shared" si="7"/>
        <v>875</v>
      </c>
      <c r="M21" s="78">
        <f>L21</f>
        <v>875</v>
      </c>
      <c r="N21" s="75" t="s">
        <v>42</v>
      </c>
      <c r="O21" s="88">
        <f t="shared" si="8"/>
        <v>0</v>
      </c>
      <c r="P21" s="79"/>
      <c r="Q21" s="80"/>
      <c r="R21" s="80"/>
      <c r="S21" s="80"/>
      <c r="T21" s="80"/>
      <c r="U21" s="80"/>
      <c r="V21" s="81"/>
      <c r="W21" s="79"/>
      <c r="X21" s="80"/>
      <c r="Y21" s="80"/>
      <c r="Z21" s="80"/>
      <c r="AA21" s="80"/>
      <c r="AB21" s="80"/>
      <c r="AC21" s="80"/>
    </row>
    <row r="22" ht="15.75" customHeight="1">
      <c r="B22" s="94" t="s">
        <v>88</v>
      </c>
      <c r="M22" s="95">
        <f>SUM(M5:M21)</f>
        <v>46875</v>
      </c>
      <c r="O22" s="95">
        <f>SUM(O5:O21)</f>
        <v>8295</v>
      </c>
      <c r="V22" s="96"/>
    </row>
    <row r="23" ht="15.75" customHeight="1">
      <c r="F23" s="97" t="s">
        <v>89</v>
      </c>
      <c r="G23" s="97" t="s">
        <v>90</v>
      </c>
      <c r="O23" s="98"/>
      <c r="V23" s="96"/>
    </row>
    <row r="24" ht="15.75" customHeight="1">
      <c r="F24" s="99" t="s">
        <v>91</v>
      </c>
      <c r="G24" s="99" t="s">
        <v>92</v>
      </c>
      <c r="O24" s="98"/>
      <c r="V24" s="96"/>
    </row>
    <row r="25" ht="15.75" customHeight="1">
      <c r="F25" s="99" t="s">
        <v>93</v>
      </c>
      <c r="G25" s="99" t="s">
        <v>94</v>
      </c>
      <c r="O25" s="98"/>
      <c r="V25" s="96"/>
    </row>
    <row r="26" ht="15.75" customHeight="1">
      <c r="F26" s="99" t="s">
        <v>95</v>
      </c>
      <c r="G26" s="99" t="s">
        <v>96</v>
      </c>
      <c r="O26" s="98"/>
      <c r="V26" s="96"/>
    </row>
    <row r="27" ht="15.75" customHeight="1">
      <c r="F27" s="99" t="s">
        <v>97</v>
      </c>
      <c r="G27" s="99" t="s">
        <v>98</v>
      </c>
      <c r="O27" s="98"/>
      <c r="V27" s="96"/>
    </row>
    <row r="28" ht="15.75" customHeight="1">
      <c r="F28" s="99" t="s">
        <v>99</v>
      </c>
      <c r="G28" s="99" t="s">
        <v>100</v>
      </c>
      <c r="O28" s="98"/>
      <c r="V28" s="96"/>
    </row>
    <row r="29" ht="15.75" customHeight="1">
      <c r="O29" s="98"/>
      <c r="V29" s="96"/>
    </row>
    <row r="30" ht="15.75" customHeight="1">
      <c r="O30" s="98"/>
      <c r="V30" s="96"/>
    </row>
    <row r="31" ht="15.75" customHeight="1">
      <c r="O31" s="98"/>
      <c r="V31" s="96"/>
    </row>
    <row r="32" ht="15.75" customHeight="1">
      <c r="O32" s="98"/>
      <c r="V32" s="96"/>
    </row>
    <row r="33" ht="15.75" customHeight="1">
      <c r="O33" s="98"/>
      <c r="V33" s="96"/>
    </row>
    <row r="34" ht="15.75" customHeight="1">
      <c r="O34" s="98"/>
      <c r="V34" s="96"/>
    </row>
    <row r="35" ht="15.75" customHeight="1">
      <c r="O35" s="98"/>
      <c r="V35" s="96"/>
    </row>
    <row r="36" ht="15.75" customHeight="1">
      <c r="O36" s="98"/>
      <c r="V36" s="96"/>
    </row>
    <row r="37" ht="15.75" customHeight="1">
      <c r="J37" s="100"/>
      <c r="O37" s="98"/>
      <c r="V37" s="96"/>
    </row>
    <row r="38" ht="15.75" customHeight="1">
      <c r="O38" s="98"/>
      <c r="V38" s="96"/>
    </row>
    <row r="39" ht="15.75" customHeight="1">
      <c r="O39" s="98"/>
      <c r="V39" s="96"/>
    </row>
    <row r="40" ht="15.75" customHeight="1">
      <c r="O40" s="98"/>
      <c r="V40" s="96"/>
    </row>
    <row r="41" ht="15.75" customHeight="1">
      <c r="O41" s="98"/>
      <c r="V41" s="96"/>
    </row>
    <row r="42" ht="15.75" customHeight="1">
      <c r="O42" s="98"/>
      <c r="V42" s="96"/>
    </row>
    <row r="43" ht="15.75" customHeight="1">
      <c r="O43" s="98"/>
      <c r="V43" s="96"/>
    </row>
    <row r="44" ht="15.75" customHeight="1">
      <c r="O44" s="98"/>
      <c r="V44" s="96"/>
    </row>
    <row r="45" ht="15.75" customHeight="1">
      <c r="O45" s="98"/>
      <c r="V45" s="96"/>
    </row>
    <row r="46" ht="15.75" customHeight="1">
      <c r="O46" s="98"/>
      <c r="V46" s="96"/>
    </row>
    <row r="47" ht="15.75" customHeight="1">
      <c r="O47" s="98"/>
      <c r="V47" s="96"/>
    </row>
    <row r="48" ht="15.75" customHeight="1">
      <c r="O48" s="98"/>
      <c r="V48" s="96"/>
    </row>
    <row r="49" ht="15.75" customHeight="1">
      <c r="O49" s="98"/>
      <c r="V49" s="96"/>
    </row>
    <row r="50" ht="15.75" customHeight="1">
      <c r="O50" s="98"/>
      <c r="V50" s="96"/>
    </row>
    <row r="51" ht="15.75" customHeight="1">
      <c r="O51" s="98"/>
      <c r="V51" s="96"/>
    </row>
    <row r="52" ht="15.75" customHeight="1">
      <c r="O52" s="98"/>
      <c r="V52" s="96"/>
    </row>
    <row r="53" ht="15.75" customHeight="1">
      <c r="O53" s="98"/>
      <c r="V53" s="96"/>
    </row>
    <row r="54" ht="15.75" customHeight="1">
      <c r="O54" s="98"/>
      <c r="V54" s="96"/>
    </row>
    <row r="55" ht="15.75" customHeight="1">
      <c r="O55" s="98"/>
      <c r="V55" s="96"/>
    </row>
    <row r="56" ht="15.75" customHeight="1">
      <c r="O56" s="98"/>
      <c r="V56" s="96"/>
    </row>
    <row r="57" ht="15.75" customHeight="1">
      <c r="O57" s="98"/>
      <c r="V57" s="96"/>
    </row>
    <row r="58" ht="15.75" customHeight="1">
      <c r="O58" s="98"/>
      <c r="V58" s="96"/>
    </row>
    <row r="59" ht="15.75" customHeight="1">
      <c r="O59" s="98"/>
      <c r="V59" s="96"/>
    </row>
    <row r="60" ht="15.75" customHeight="1">
      <c r="O60" s="98"/>
      <c r="V60" s="96"/>
    </row>
    <row r="61" ht="15.75" customHeight="1">
      <c r="O61" s="98"/>
      <c r="V61" s="96"/>
    </row>
    <row r="62" ht="15.75" customHeight="1">
      <c r="O62" s="98"/>
      <c r="V62" s="96"/>
    </row>
    <row r="63" ht="15.75" customHeight="1">
      <c r="O63" s="98"/>
      <c r="V63" s="96"/>
    </row>
    <row r="64" ht="15.75" customHeight="1">
      <c r="O64" s="98"/>
      <c r="V64" s="96"/>
    </row>
    <row r="65" ht="15.75" customHeight="1">
      <c r="O65" s="98"/>
      <c r="V65" s="96"/>
    </row>
    <row r="66" ht="15.75" customHeight="1">
      <c r="O66" s="98"/>
      <c r="V66" s="96"/>
    </row>
    <row r="67" ht="15.75" customHeight="1">
      <c r="O67" s="98"/>
      <c r="V67" s="96"/>
    </row>
    <row r="68" ht="15.75" customHeight="1">
      <c r="O68" s="98"/>
      <c r="V68" s="96"/>
    </row>
    <row r="69" ht="15.75" customHeight="1">
      <c r="O69" s="98"/>
      <c r="V69" s="96"/>
    </row>
    <row r="70" ht="15.75" customHeight="1">
      <c r="O70" s="98"/>
      <c r="V70" s="96"/>
    </row>
    <row r="71" ht="15.75" customHeight="1">
      <c r="O71" s="98"/>
      <c r="V71" s="96"/>
    </row>
    <row r="72" ht="15.75" customHeight="1">
      <c r="O72" s="98"/>
      <c r="V72" s="96"/>
    </row>
    <row r="73" ht="15.75" customHeight="1">
      <c r="O73" s="98"/>
      <c r="V73" s="96"/>
    </row>
    <row r="74" ht="15.75" customHeight="1">
      <c r="O74" s="98"/>
      <c r="V74" s="96"/>
    </row>
    <row r="75" ht="15.75" customHeight="1">
      <c r="O75" s="98"/>
      <c r="V75" s="96"/>
    </row>
    <row r="76" ht="15.75" customHeight="1">
      <c r="O76" s="98"/>
      <c r="V76" s="96"/>
    </row>
    <row r="77" ht="15.75" customHeight="1">
      <c r="O77" s="98"/>
      <c r="V77" s="96"/>
    </row>
    <row r="78" ht="15.75" customHeight="1">
      <c r="O78" s="98"/>
      <c r="V78" s="96"/>
    </row>
    <row r="79" ht="15.75" customHeight="1">
      <c r="O79" s="98"/>
      <c r="V79" s="96"/>
    </row>
    <row r="80" ht="15.75" customHeight="1">
      <c r="O80" s="98"/>
      <c r="V80" s="96"/>
    </row>
    <row r="81" ht="15.75" customHeight="1">
      <c r="O81" s="98"/>
      <c r="V81" s="96"/>
    </row>
    <row r="82" ht="15.75" customHeight="1">
      <c r="O82" s="98"/>
      <c r="V82" s="96"/>
    </row>
    <row r="83" ht="15.75" customHeight="1">
      <c r="O83" s="98"/>
      <c r="V83" s="96"/>
    </row>
    <row r="84" ht="15.75" customHeight="1">
      <c r="O84" s="98"/>
      <c r="V84" s="96"/>
    </row>
    <row r="85" ht="15.75" customHeight="1">
      <c r="O85" s="98"/>
      <c r="V85" s="96"/>
    </row>
    <row r="86" ht="15.75" customHeight="1">
      <c r="O86" s="98"/>
      <c r="V86" s="96"/>
    </row>
    <row r="87" ht="15.75" customHeight="1">
      <c r="O87" s="98"/>
      <c r="V87" s="96"/>
    </row>
    <row r="88" ht="15.75" customHeight="1">
      <c r="O88" s="98"/>
      <c r="V88" s="96"/>
    </row>
    <row r="89" ht="15.75" customHeight="1">
      <c r="O89" s="98"/>
      <c r="V89" s="96"/>
    </row>
    <row r="90" ht="15.75" customHeight="1">
      <c r="O90" s="98"/>
      <c r="V90" s="96"/>
    </row>
    <row r="91" ht="15.75" customHeight="1">
      <c r="O91" s="98"/>
      <c r="V91" s="96"/>
    </row>
    <row r="92" ht="15.75" customHeight="1">
      <c r="O92" s="98"/>
      <c r="V92" s="96"/>
    </row>
    <row r="93" ht="15.75" customHeight="1">
      <c r="O93" s="98"/>
      <c r="V93" s="96"/>
    </row>
    <row r="94" ht="15.75" customHeight="1">
      <c r="O94" s="98"/>
      <c r="V94" s="96"/>
    </row>
    <row r="95" ht="15.75" customHeight="1">
      <c r="O95" s="98"/>
      <c r="V95" s="96"/>
    </row>
    <row r="96" ht="15.75" customHeight="1">
      <c r="O96" s="98"/>
      <c r="V96" s="96"/>
    </row>
    <row r="97" ht="15.75" customHeight="1">
      <c r="O97" s="98"/>
      <c r="V97" s="96"/>
    </row>
    <row r="98" ht="15.75" customHeight="1">
      <c r="O98" s="98"/>
      <c r="V98" s="96"/>
    </row>
    <row r="99" ht="15.75" customHeight="1">
      <c r="O99" s="98"/>
      <c r="V99" s="96"/>
    </row>
    <row r="100" ht="15.75" customHeight="1">
      <c r="O100" s="98"/>
      <c r="V100" s="96"/>
    </row>
    <row r="101" ht="15.75" customHeight="1">
      <c r="O101" s="98"/>
      <c r="V101" s="96"/>
    </row>
    <row r="102" ht="15.75" customHeight="1">
      <c r="O102" s="98"/>
      <c r="V102" s="96"/>
    </row>
    <row r="103" ht="15.75" customHeight="1">
      <c r="O103" s="98"/>
      <c r="V103" s="96"/>
    </row>
    <row r="104" ht="15.75" customHeight="1">
      <c r="O104" s="98"/>
      <c r="V104" s="96"/>
    </row>
    <row r="105" ht="15.75" customHeight="1">
      <c r="O105" s="98"/>
      <c r="V105" s="96"/>
    </row>
    <row r="106" ht="15.75" customHeight="1">
      <c r="O106" s="98"/>
      <c r="V106" s="96"/>
    </row>
    <row r="107" ht="15.75" customHeight="1">
      <c r="O107" s="98"/>
      <c r="V107" s="96"/>
    </row>
    <row r="108" ht="15.75" customHeight="1">
      <c r="O108" s="98"/>
      <c r="V108" s="96"/>
    </row>
    <row r="109" ht="15.75" customHeight="1">
      <c r="O109" s="98"/>
      <c r="V109" s="96"/>
    </row>
    <row r="110" ht="15.75" customHeight="1">
      <c r="O110" s="98"/>
      <c r="V110" s="96"/>
    </row>
    <row r="111" ht="15.75" customHeight="1">
      <c r="O111" s="98"/>
      <c r="V111" s="96"/>
    </row>
    <row r="112" ht="15.75" customHeight="1">
      <c r="O112" s="98"/>
      <c r="V112" s="96"/>
    </row>
    <row r="113" ht="15.75" customHeight="1">
      <c r="O113" s="98"/>
      <c r="V113" s="96"/>
    </row>
    <row r="114" ht="15.75" customHeight="1">
      <c r="O114" s="98"/>
      <c r="V114" s="96"/>
    </row>
    <row r="115" ht="15.75" customHeight="1">
      <c r="O115" s="98"/>
      <c r="V115" s="96"/>
    </row>
    <row r="116" ht="15.75" customHeight="1">
      <c r="O116" s="98"/>
      <c r="V116" s="96"/>
    </row>
    <row r="117" ht="15.75" customHeight="1">
      <c r="O117" s="98"/>
      <c r="V117" s="96"/>
    </row>
    <row r="118" ht="15.75" customHeight="1">
      <c r="O118" s="98"/>
      <c r="V118" s="96"/>
    </row>
    <row r="119" ht="15.75" customHeight="1">
      <c r="O119" s="98"/>
      <c r="V119" s="96"/>
    </row>
    <row r="120" ht="15.75" customHeight="1">
      <c r="O120" s="98"/>
      <c r="V120" s="96"/>
    </row>
    <row r="121" ht="15.75" customHeight="1">
      <c r="O121" s="98"/>
      <c r="V121" s="96"/>
    </row>
    <row r="122" ht="15.75" customHeight="1">
      <c r="O122" s="98"/>
      <c r="V122" s="96"/>
    </row>
    <row r="123" ht="15.75" customHeight="1">
      <c r="O123" s="98"/>
      <c r="V123" s="96"/>
    </row>
    <row r="124" ht="15.75" customHeight="1">
      <c r="O124" s="98"/>
      <c r="V124" s="96"/>
    </row>
    <row r="125" ht="15.75" customHeight="1">
      <c r="O125" s="98"/>
      <c r="V125" s="96"/>
    </row>
    <row r="126" ht="15.75" customHeight="1">
      <c r="O126" s="98"/>
      <c r="V126" s="96"/>
    </row>
    <row r="127" ht="15.75" customHeight="1">
      <c r="O127" s="98"/>
      <c r="V127" s="96"/>
    </row>
    <row r="128" ht="15.75" customHeight="1">
      <c r="O128" s="98"/>
      <c r="V128" s="96"/>
    </row>
    <row r="129" ht="15.75" customHeight="1">
      <c r="O129" s="98"/>
      <c r="V129" s="96"/>
    </row>
    <row r="130" ht="15.75" customHeight="1">
      <c r="O130" s="98"/>
      <c r="V130" s="96"/>
    </row>
    <row r="131" ht="15.75" customHeight="1">
      <c r="O131" s="98"/>
      <c r="V131" s="96"/>
    </row>
    <row r="132" ht="15.75" customHeight="1">
      <c r="O132" s="98"/>
      <c r="V132" s="96"/>
    </row>
    <row r="133" ht="15.75" customHeight="1">
      <c r="O133" s="98"/>
      <c r="V133" s="96"/>
    </row>
    <row r="134" ht="15.75" customHeight="1">
      <c r="O134" s="98"/>
      <c r="V134" s="96"/>
    </row>
    <row r="135" ht="15.75" customHeight="1">
      <c r="O135" s="98"/>
      <c r="V135" s="96"/>
    </row>
    <row r="136" ht="15.75" customHeight="1">
      <c r="O136" s="98"/>
      <c r="V136" s="96"/>
    </row>
    <row r="137" ht="15.75" customHeight="1">
      <c r="O137" s="98"/>
      <c r="V137" s="96"/>
    </row>
    <row r="138" ht="15.75" customHeight="1">
      <c r="O138" s="98"/>
      <c r="V138" s="96"/>
    </row>
    <row r="139" ht="15.75" customHeight="1">
      <c r="O139" s="98"/>
      <c r="V139" s="96"/>
    </row>
    <row r="140" ht="15.75" customHeight="1">
      <c r="O140" s="98"/>
      <c r="V140" s="96"/>
    </row>
    <row r="141" ht="15.75" customHeight="1">
      <c r="O141" s="98"/>
      <c r="V141" s="96"/>
    </row>
    <row r="142" ht="15.75" customHeight="1">
      <c r="O142" s="98"/>
      <c r="V142" s="96"/>
    </row>
    <row r="143" ht="15.75" customHeight="1">
      <c r="O143" s="98"/>
      <c r="V143" s="96"/>
    </row>
    <row r="144" ht="15.75" customHeight="1">
      <c r="O144" s="98"/>
      <c r="V144" s="96"/>
    </row>
    <row r="145" ht="15.75" customHeight="1">
      <c r="O145" s="98"/>
      <c r="V145" s="96"/>
    </row>
    <row r="146" ht="15.75" customHeight="1">
      <c r="O146" s="98"/>
      <c r="V146" s="96"/>
    </row>
    <row r="147" ht="15.75" customHeight="1">
      <c r="O147" s="98"/>
      <c r="V147" s="96"/>
    </row>
    <row r="148" ht="15.75" customHeight="1">
      <c r="O148" s="98"/>
      <c r="V148" s="96"/>
    </row>
    <row r="149" ht="15.75" customHeight="1">
      <c r="O149" s="98"/>
      <c r="V149" s="96"/>
    </row>
    <row r="150" ht="15.75" customHeight="1">
      <c r="O150" s="98"/>
      <c r="V150" s="96"/>
    </row>
    <row r="151" ht="15.75" customHeight="1">
      <c r="O151" s="98"/>
      <c r="V151" s="96"/>
    </row>
    <row r="152" ht="15.75" customHeight="1">
      <c r="O152" s="98"/>
      <c r="V152" s="96"/>
    </row>
    <row r="153" ht="15.75" customHeight="1">
      <c r="O153" s="98"/>
      <c r="V153" s="96"/>
    </row>
    <row r="154" ht="15.75" customHeight="1">
      <c r="O154" s="98"/>
      <c r="V154" s="96"/>
    </row>
    <row r="155" ht="15.75" customHeight="1">
      <c r="O155" s="98"/>
      <c r="V155" s="96"/>
    </row>
    <row r="156" ht="15.75" customHeight="1">
      <c r="O156" s="98"/>
      <c r="V156" s="96"/>
    </row>
    <row r="157" ht="15.75" customHeight="1">
      <c r="O157" s="98"/>
      <c r="V157" s="96"/>
    </row>
    <row r="158" ht="15.75" customHeight="1">
      <c r="O158" s="98"/>
      <c r="V158" s="96"/>
    </row>
    <row r="159" ht="15.75" customHeight="1">
      <c r="O159" s="98"/>
      <c r="V159" s="96"/>
    </row>
    <row r="160" ht="15.75" customHeight="1">
      <c r="O160" s="98"/>
      <c r="V160" s="96"/>
    </row>
    <row r="161" ht="15.75" customHeight="1">
      <c r="O161" s="98"/>
      <c r="V161" s="96"/>
    </row>
    <row r="162" ht="15.75" customHeight="1">
      <c r="O162" s="98"/>
      <c r="V162" s="96"/>
    </row>
    <row r="163" ht="15.75" customHeight="1">
      <c r="O163" s="98"/>
      <c r="V163" s="96"/>
    </row>
    <row r="164" ht="15.75" customHeight="1">
      <c r="O164" s="98"/>
      <c r="V164" s="96"/>
    </row>
    <row r="165" ht="15.75" customHeight="1">
      <c r="O165" s="98"/>
      <c r="V165" s="96"/>
    </row>
    <row r="166" ht="15.75" customHeight="1">
      <c r="O166" s="98"/>
      <c r="V166" s="96"/>
    </row>
    <row r="167" ht="15.75" customHeight="1">
      <c r="O167" s="98"/>
      <c r="V167" s="96"/>
    </row>
    <row r="168" ht="15.75" customHeight="1">
      <c r="O168" s="98"/>
      <c r="V168" s="96"/>
    </row>
    <row r="169" ht="15.75" customHeight="1">
      <c r="O169" s="98"/>
      <c r="V169" s="96"/>
    </row>
    <row r="170" ht="15.75" customHeight="1">
      <c r="O170" s="98"/>
      <c r="V170" s="96"/>
    </row>
    <row r="171" ht="15.75" customHeight="1">
      <c r="O171" s="98"/>
      <c r="V171" s="96"/>
    </row>
    <row r="172" ht="15.75" customHeight="1">
      <c r="O172" s="98"/>
      <c r="V172" s="96"/>
    </row>
    <row r="173" ht="15.75" customHeight="1">
      <c r="O173" s="98"/>
      <c r="V173" s="96"/>
    </row>
    <row r="174" ht="15.75" customHeight="1">
      <c r="O174" s="98"/>
      <c r="V174" s="96"/>
    </row>
    <row r="175" ht="15.75" customHeight="1">
      <c r="O175" s="98"/>
      <c r="V175" s="96"/>
    </row>
    <row r="176" ht="15.75" customHeight="1">
      <c r="O176" s="98"/>
      <c r="V176" s="96"/>
    </row>
    <row r="177" ht="15.75" customHeight="1">
      <c r="O177" s="98"/>
      <c r="V177" s="96"/>
    </row>
    <row r="178" ht="15.75" customHeight="1">
      <c r="O178" s="98"/>
      <c r="V178" s="96"/>
    </row>
    <row r="179" ht="15.75" customHeight="1">
      <c r="O179" s="98"/>
      <c r="V179" s="96"/>
    </row>
    <row r="180" ht="15.75" customHeight="1">
      <c r="O180" s="98"/>
      <c r="V180" s="96"/>
    </row>
    <row r="181" ht="15.75" customHeight="1">
      <c r="O181" s="98"/>
      <c r="V181" s="96"/>
    </row>
    <row r="182" ht="15.75" customHeight="1">
      <c r="O182" s="98"/>
      <c r="V182" s="96"/>
    </row>
    <row r="183" ht="15.75" customHeight="1">
      <c r="O183" s="98"/>
      <c r="V183" s="96"/>
    </row>
    <row r="184" ht="15.75" customHeight="1">
      <c r="O184" s="98"/>
      <c r="V184" s="96"/>
    </row>
    <row r="185" ht="15.75" customHeight="1">
      <c r="O185" s="98"/>
      <c r="V185" s="96"/>
    </row>
    <row r="186" ht="15.75" customHeight="1">
      <c r="O186" s="98"/>
      <c r="V186" s="96"/>
    </row>
    <row r="187" ht="15.75" customHeight="1">
      <c r="O187" s="98"/>
      <c r="V187" s="96"/>
    </row>
    <row r="188" ht="15.75" customHeight="1">
      <c r="O188" s="98"/>
      <c r="V188" s="96"/>
    </row>
    <row r="189" ht="15.75" customHeight="1">
      <c r="O189" s="98"/>
      <c r="V189" s="96"/>
    </row>
    <row r="190" ht="15.75" customHeight="1">
      <c r="O190" s="98"/>
      <c r="V190" s="96"/>
    </row>
    <row r="191" ht="15.75" customHeight="1">
      <c r="O191" s="98"/>
      <c r="V191" s="96"/>
    </row>
    <row r="192" ht="15.75" customHeight="1">
      <c r="O192" s="98"/>
      <c r="V192" s="96"/>
    </row>
    <row r="193" ht="15.75" customHeight="1">
      <c r="O193" s="98"/>
      <c r="V193" s="96"/>
    </row>
    <row r="194" ht="15.75" customHeight="1">
      <c r="O194" s="98"/>
      <c r="V194" s="96"/>
    </row>
    <row r="195" ht="15.75" customHeight="1">
      <c r="O195" s="98"/>
      <c r="V195" s="96"/>
    </row>
    <row r="196" ht="15.75" customHeight="1">
      <c r="O196" s="98"/>
      <c r="V196" s="96"/>
    </row>
    <row r="197" ht="15.75" customHeight="1">
      <c r="O197" s="98"/>
      <c r="V197" s="96"/>
    </row>
    <row r="198" ht="15.75" customHeight="1">
      <c r="O198" s="98"/>
      <c r="V198" s="96"/>
    </row>
    <row r="199" ht="15.75" customHeight="1">
      <c r="O199" s="98"/>
      <c r="V199" s="96"/>
    </row>
    <row r="200" ht="15.75" customHeight="1">
      <c r="O200" s="98"/>
      <c r="V200" s="96"/>
    </row>
    <row r="201" ht="15.75" customHeight="1">
      <c r="O201" s="98"/>
      <c r="V201" s="96"/>
    </row>
    <row r="202" ht="15.75" customHeight="1">
      <c r="O202" s="98"/>
      <c r="V202" s="96"/>
    </row>
    <row r="203" ht="15.75" customHeight="1">
      <c r="O203" s="98"/>
      <c r="V203" s="96"/>
    </row>
    <row r="204" ht="15.75" customHeight="1">
      <c r="O204" s="98"/>
      <c r="V204" s="96"/>
    </row>
    <row r="205" ht="15.75" customHeight="1">
      <c r="O205" s="98"/>
      <c r="V205" s="96"/>
    </row>
    <row r="206" ht="15.75" customHeight="1">
      <c r="O206" s="98"/>
      <c r="V206" s="96"/>
    </row>
    <row r="207" ht="15.75" customHeight="1">
      <c r="O207" s="98"/>
      <c r="V207" s="96"/>
    </row>
    <row r="208" ht="15.75" customHeight="1">
      <c r="O208" s="98"/>
      <c r="V208" s="96"/>
    </row>
    <row r="209" ht="15.75" customHeight="1">
      <c r="O209" s="98"/>
      <c r="V209" s="96"/>
    </row>
    <row r="210" ht="15.75" customHeight="1">
      <c r="O210" s="98"/>
      <c r="V210" s="96"/>
    </row>
    <row r="211" ht="15.75" customHeight="1">
      <c r="O211" s="98"/>
      <c r="V211" s="96"/>
    </row>
    <row r="212" ht="15.75" customHeight="1">
      <c r="O212" s="98"/>
      <c r="V212" s="96"/>
    </row>
    <row r="213" ht="15.75" customHeight="1">
      <c r="O213" s="98"/>
      <c r="V213" s="96"/>
    </row>
    <row r="214" ht="15.75" customHeight="1">
      <c r="O214" s="98"/>
      <c r="V214" s="96"/>
    </row>
    <row r="215" ht="15.75" customHeight="1">
      <c r="O215" s="98"/>
      <c r="V215" s="96"/>
    </row>
    <row r="216" ht="15.75" customHeight="1">
      <c r="O216" s="98"/>
      <c r="V216" s="96"/>
    </row>
    <row r="217" ht="15.75" customHeight="1">
      <c r="O217" s="98"/>
      <c r="V217" s="96"/>
    </row>
    <row r="218" ht="15.75" customHeight="1">
      <c r="O218" s="98"/>
      <c r="V218" s="96"/>
    </row>
    <row r="219" ht="15.75" customHeight="1">
      <c r="O219" s="98"/>
      <c r="V219" s="96"/>
    </row>
    <row r="220" ht="15.75" customHeight="1">
      <c r="O220" s="98"/>
      <c r="V220" s="96"/>
    </row>
    <row r="221" ht="15.75" customHeight="1">
      <c r="O221" s="98"/>
      <c r="V221" s="96"/>
    </row>
    <row r="222" ht="15.75" customHeight="1">
      <c r="O222" s="98"/>
      <c r="V222" s="96"/>
    </row>
    <row r="223" ht="15.75" customHeight="1">
      <c r="O223" s="98"/>
      <c r="V223" s="96"/>
    </row>
    <row r="224" ht="15.75" customHeight="1">
      <c r="O224" s="98"/>
      <c r="V224" s="96"/>
    </row>
    <row r="225" ht="15.75" customHeight="1">
      <c r="O225" s="98"/>
      <c r="V225" s="96"/>
    </row>
    <row r="226" ht="15.75" customHeight="1">
      <c r="O226" s="98"/>
      <c r="V226" s="96"/>
    </row>
    <row r="227" ht="15.75" customHeight="1">
      <c r="O227" s="98"/>
      <c r="V227" s="96"/>
    </row>
    <row r="228" ht="15.75" customHeight="1">
      <c r="O228" s="98"/>
      <c r="V228" s="96"/>
    </row>
    <row r="229" ht="15.75" customHeight="1">
      <c r="O229" s="98"/>
      <c r="V229" s="96"/>
    </row>
    <row r="230" ht="15.75" customHeight="1">
      <c r="O230" s="98"/>
      <c r="V230" s="96"/>
    </row>
    <row r="231" ht="15.75" customHeight="1">
      <c r="O231" s="98"/>
      <c r="V231" s="96"/>
    </row>
    <row r="232" ht="15.75" customHeight="1">
      <c r="O232" s="98"/>
      <c r="V232" s="96"/>
    </row>
    <row r="233" ht="15.75" customHeight="1">
      <c r="O233" s="98"/>
      <c r="V233" s="96"/>
    </row>
    <row r="234" ht="15.75" customHeight="1">
      <c r="O234" s="98"/>
      <c r="V234" s="96"/>
    </row>
    <row r="235" ht="15.75" customHeight="1">
      <c r="O235" s="98"/>
      <c r="V235" s="96"/>
    </row>
    <row r="236" ht="15.75" customHeight="1">
      <c r="O236" s="98"/>
      <c r="V236" s="96"/>
    </row>
    <row r="237" ht="15.75" customHeight="1">
      <c r="O237" s="98"/>
      <c r="V237" s="96"/>
    </row>
    <row r="238" ht="15.75" customHeight="1">
      <c r="O238" s="98"/>
      <c r="V238" s="96"/>
    </row>
    <row r="239" ht="15.75" customHeight="1">
      <c r="O239" s="98"/>
      <c r="V239" s="96"/>
    </row>
    <row r="240" ht="15.75" customHeight="1">
      <c r="O240" s="98"/>
      <c r="V240" s="96"/>
    </row>
    <row r="241" ht="15.75" customHeight="1">
      <c r="O241" s="98"/>
      <c r="V241" s="96"/>
    </row>
    <row r="242" ht="15.75" customHeight="1">
      <c r="O242" s="98"/>
      <c r="V242" s="96"/>
    </row>
    <row r="243" ht="15.75" customHeight="1">
      <c r="O243" s="98"/>
      <c r="V243" s="96"/>
    </row>
    <row r="244" ht="15.75" customHeight="1">
      <c r="O244" s="98"/>
      <c r="V244" s="96"/>
    </row>
    <row r="245" ht="15.75" customHeight="1">
      <c r="O245" s="98"/>
      <c r="V245" s="96"/>
    </row>
    <row r="246" ht="15.75" customHeight="1">
      <c r="O246" s="98"/>
      <c r="V246" s="96"/>
    </row>
    <row r="247" ht="15.75" customHeight="1">
      <c r="O247" s="98"/>
      <c r="V247" s="96"/>
    </row>
    <row r="248" ht="15.75" customHeight="1">
      <c r="O248" s="98"/>
      <c r="V248" s="96"/>
    </row>
    <row r="249" ht="15.75" customHeight="1">
      <c r="O249" s="98"/>
      <c r="V249" s="96"/>
    </row>
    <row r="250" ht="15.75" customHeight="1">
      <c r="O250" s="98"/>
      <c r="V250" s="96"/>
    </row>
    <row r="251" ht="15.75" customHeight="1">
      <c r="O251" s="98"/>
      <c r="V251" s="96"/>
    </row>
    <row r="252" ht="15.75" customHeight="1">
      <c r="O252" s="98"/>
      <c r="V252" s="96"/>
    </row>
    <row r="253" ht="15.75" customHeight="1">
      <c r="O253" s="98"/>
      <c r="V253" s="96"/>
    </row>
    <row r="254" ht="15.75" customHeight="1">
      <c r="O254" s="98"/>
      <c r="V254" s="96"/>
    </row>
    <row r="255" ht="15.75" customHeight="1">
      <c r="O255" s="98"/>
      <c r="V255" s="96"/>
    </row>
    <row r="256" ht="15.75" customHeight="1">
      <c r="O256" s="98"/>
      <c r="V256" s="96"/>
    </row>
    <row r="257" ht="15.75" customHeight="1">
      <c r="O257" s="98"/>
      <c r="V257" s="96"/>
    </row>
    <row r="258" ht="15.75" customHeight="1">
      <c r="O258" s="98"/>
      <c r="V258" s="96"/>
    </row>
    <row r="259" ht="15.75" customHeight="1">
      <c r="O259" s="98"/>
      <c r="V259" s="96"/>
    </row>
    <row r="260" ht="15.75" customHeight="1">
      <c r="O260" s="98"/>
      <c r="V260" s="96"/>
    </row>
    <row r="261" ht="15.75" customHeight="1">
      <c r="O261" s="98"/>
      <c r="V261" s="96"/>
    </row>
    <row r="262" ht="15.75" customHeight="1">
      <c r="O262" s="98"/>
      <c r="V262" s="96"/>
    </row>
    <row r="263" ht="15.75" customHeight="1">
      <c r="O263" s="98"/>
      <c r="V263" s="96"/>
    </row>
    <row r="264" ht="15.75" customHeight="1">
      <c r="O264" s="98"/>
      <c r="V264" s="96"/>
    </row>
    <row r="265" ht="15.75" customHeight="1">
      <c r="O265" s="98"/>
      <c r="V265" s="96"/>
    </row>
    <row r="266" ht="15.75" customHeight="1">
      <c r="O266" s="98"/>
      <c r="V266" s="96"/>
    </row>
    <row r="267" ht="15.75" customHeight="1">
      <c r="O267" s="98"/>
      <c r="V267" s="96"/>
    </row>
    <row r="268" ht="15.75" customHeight="1">
      <c r="O268" s="98"/>
      <c r="V268" s="96"/>
    </row>
    <row r="269" ht="15.75" customHeight="1">
      <c r="O269" s="98"/>
      <c r="V269" s="96"/>
    </row>
    <row r="270" ht="15.75" customHeight="1">
      <c r="O270" s="98"/>
      <c r="V270" s="96"/>
    </row>
    <row r="271" ht="15.75" customHeight="1">
      <c r="O271" s="98"/>
      <c r="V271" s="96"/>
    </row>
    <row r="272" ht="15.75" customHeight="1">
      <c r="O272" s="98"/>
      <c r="V272" s="96"/>
    </row>
    <row r="273" ht="15.75" customHeight="1">
      <c r="O273" s="98"/>
      <c r="V273" s="96"/>
    </row>
    <row r="274" ht="15.75" customHeight="1">
      <c r="O274" s="98"/>
      <c r="V274" s="96"/>
    </row>
    <row r="275" ht="15.75" customHeight="1">
      <c r="O275" s="98"/>
      <c r="V275" s="96"/>
    </row>
    <row r="276" ht="15.75" customHeight="1">
      <c r="O276" s="98"/>
      <c r="V276" s="96"/>
    </row>
    <row r="277" ht="15.75" customHeight="1">
      <c r="O277" s="98"/>
      <c r="V277" s="96"/>
    </row>
    <row r="278" ht="15.75" customHeight="1">
      <c r="O278" s="98"/>
      <c r="V278" s="96"/>
    </row>
    <row r="279" ht="15.75" customHeight="1">
      <c r="O279" s="98"/>
      <c r="V279" s="96"/>
    </row>
    <row r="280" ht="15.75" customHeight="1">
      <c r="O280" s="98"/>
      <c r="V280" s="96"/>
    </row>
    <row r="281" ht="15.75" customHeight="1">
      <c r="O281" s="98"/>
      <c r="V281" s="96"/>
    </row>
    <row r="282" ht="15.75" customHeight="1">
      <c r="O282" s="98"/>
      <c r="V282" s="96"/>
    </row>
    <row r="283" ht="15.75" customHeight="1">
      <c r="O283" s="98"/>
      <c r="V283" s="96"/>
    </row>
    <row r="284" ht="15.75" customHeight="1">
      <c r="O284" s="98"/>
      <c r="V284" s="96"/>
    </row>
    <row r="285" ht="15.75" customHeight="1">
      <c r="O285" s="98"/>
      <c r="V285" s="96"/>
    </row>
    <row r="286" ht="15.75" customHeight="1">
      <c r="O286" s="98"/>
      <c r="V286" s="96"/>
    </row>
    <row r="287" ht="15.75" customHeight="1">
      <c r="O287" s="98"/>
      <c r="V287" s="96"/>
    </row>
    <row r="288" ht="15.75" customHeight="1">
      <c r="O288" s="98"/>
      <c r="V288" s="96"/>
    </row>
    <row r="289" ht="15.75" customHeight="1">
      <c r="O289" s="98"/>
      <c r="V289" s="96"/>
    </row>
    <row r="290" ht="15.75" customHeight="1">
      <c r="O290" s="98"/>
      <c r="V290" s="96"/>
    </row>
    <row r="291" ht="15.75" customHeight="1">
      <c r="O291" s="98"/>
      <c r="V291" s="96"/>
    </row>
    <row r="292" ht="15.75" customHeight="1">
      <c r="O292" s="98"/>
      <c r="V292" s="96"/>
    </row>
    <row r="293" ht="15.75" customHeight="1">
      <c r="O293" s="98"/>
      <c r="V293" s="96"/>
    </row>
    <row r="294" ht="15.75" customHeight="1">
      <c r="O294" s="98"/>
      <c r="V294" s="96"/>
    </row>
    <row r="295" ht="15.75" customHeight="1">
      <c r="O295" s="98"/>
      <c r="V295" s="96"/>
    </row>
    <row r="296" ht="15.75" customHeight="1">
      <c r="O296" s="98"/>
      <c r="V296" s="96"/>
    </row>
    <row r="297" ht="15.75" customHeight="1">
      <c r="O297" s="98"/>
      <c r="V297" s="96"/>
    </row>
    <row r="298" ht="15.75" customHeight="1">
      <c r="O298" s="98"/>
      <c r="V298" s="96"/>
    </row>
    <row r="299" ht="15.75" customHeight="1">
      <c r="O299" s="98"/>
      <c r="V299" s="96"/>
    </row>
    <row r="300" ht="15.75" customHeight="1">
      <c r="O300" s="98"/>
      <c r="V300" s="96"/>
    </row>
    <row r="301" ht="15.75" customHeight="1">
      <c r="O301" s="98"/>
      <c r="V301" s="96"/>
    </row>
    <row r="302" ht="15.75" customHeight="1">
      <c r="O302" s="98"/>
      <c r="V302" s="96"/>
    </row>
    <row r="303" ht="15.75" customHeight="1">
      <c r="O303" s="98"/>
      <c r="V303" s="96"/>
    </row>
    <row r="304" ht="15.75" customHeight="1">
      <c r="O304" s="98"/>
      <c r="V304" s="96"/>
    </row>
    <row r="305" ht="15.75" customHeight="1">
      <c r="O305" s="98"/>
      <c r="V305" s="96"/>
    </row>
    <row r="306" ht="15.75" customHeight="1">
      <c r="O306" s="98"/>
      <c r="V306" s="96"/>
    </row>
    <row r="307" ht="15.75" customHeight="1">
      <c r="O307" s="98"/>
      <c r="V307" s="96"/>
    </row>
    <row r="308" ht="15.75" customHeight="1">
      <c r="O308" s="98"/>
      <c r="V308" s="96"/>
    </row>
    <row r="309" ht="15.75" customHeight="1">
      <c r="O309" s="98"/>
      <c r="V309" s="96"/>
    </row>
    <row r="310" ht="15.75" customHeight="1">
      <c r="O310" s="98"/>
      <c r="V310" s="96"/>
    </row>
    <row r="311" ht="15.75" customHeight="1">
      <c r="O311" s="98"/>
      <c r="V311" s="96"/>
    </row>
    <row r="312" ht="15.75" customHeight="1">
      <c r="O312" s="98"/>
      <c r="V312" s="96"/>
    </row>
    <row r="313" ht="15.75" customHeight="1">
      <c r="O313" s="98"/>
      <c r="V313" s="96"/>
    </row>
    <row r="314" ht="15.75" customHeight="1">
      <c r="O314" s="98"/>
      <c r="V314" s="96"/>
    </row>
    <row r="315" ht="15.75" customHeight="1">
      <c r="O315" s="98"/>
      <c r="V315" s="96"/>
    </row>
    <row r="316" ht="15.75" customHeight="1">
      <c r="O316" s="98"/>
      <c r="V316" s="96"/>
    </row>
    <row r="317" ht="15.75" customHeight="1">
      <c r="O317" s="98"/>
      <c r="V317" s="96"/>
    </row>
    <row r="318" ht="15.75" customHeight="1">
      <c r="O318" s="98"/>
      <c r="V318" s="96"/>
    </row>
    <row r="319" ht="15.75" customHeight="1">
      <c r="O319" s="98"/>
      <c r="V319" s="96"/>
    </row>
    <row r="320" ht="15.75" customHeight="1">
      <c r="O320" s="98"/>
      <c r="V320" s="96"/>
    </row>
    <row r="321" ht="15.75" customHeight="1">
      <c r="O321" s="98"/>
      <c r="V321" s="96"/>
    </row>
    <row r="322" ht="15.75" customHeight="1">
      <c r="O322" s="98"/>
      <c r="V322" s="96"/>
    </row>
    <row r="323" ht="15.75" customHeight="1">
      <c r="O323" s="98"/>
      <c r="V323" s="96"/>
    </row>
    <row r="324" ht="15.75" customHeight="1">
      <c r="O324" s="98"/>
      <c r="V324" s="96"/>
    </row>
    <row r="325" ht="15.75" customHeight="1">
      <c r="O325" s="98"/>
      <c r="V325" s="96"/>
    </row>
    <row r="326" ht="15.75" customHeight="1">
      <c r="O326" s="98"/>
      <c r="V326" s="96"/>
    </row>
    <row r="327" ht="15.75" customHeight="1">
      <c r="O327" s="98"/>
      <c r="V327" s="96"/>
    </row>
    <row r="328" ht="15.75" customHeight="1">
      <c r="O328" s="98"/>
      <c r="V328" s="96"/>
    </row>
    <row r="329" ht="15.75" customHeight="1">
      <c r="O329" s="98"/>
      <c r="V329" s="96"/>
    </row>
    <row r="330" ht="15.75" customHeight="1">
      <c r="O330" s="98"/>
      <c r="V330" s="96"/>
    </row>
    <row r="331" ht="15.75" customHeight="1">
      <c r="O331" s="98"/>
      <c r="V331" s="96"/>
    </row>
    <row r="332" ht="15.75" customHeight="1">
      <c r="O332" s="98"/>
      <c r="V332" s="96"/>
    </row>
    <row r="333" ht="15.75" customHeight="1">
      <c r="O333" s="98"/>
      <c r="V333" s="96"/>
    </row>
    <row r="334" ht="15.75" customHeight="1">
      <c r="O334" s="98"/>
      <c r="V334" s="96"/>
    </row>
    <row r="335" ht="15.75" customHeight="1">
      <c r="O335" s="98"/>
      <c r="V335" s="96"/>
    </row>
    <row r="336" ht="15.75" customHeight="1">
      <c r="O336" s="98"/>
      <c r="V336" s="96"/>
    </row>
    <row r="337" ht="15.75" customHeight="1">
      <c r="O337" s="98"/>
      <c r="V337" s="96"/>
    </row>
    <row r="338" ht="15.75" customHeight="1">
      <c r="O338" s="98"/>
      <c r="V338" s="96"/>
    </row>
    <row r="339" ht="15.75" customHeight="1">
      <c r="O339" s="98"/>
      <c r="V339" s="96"/>
    </row>
    <row r="340" ht="15.75" customHeight="1">
      <c r="O340" s="98"/>
      <c r="V340" s="96"/>
    </row>
    <row r="341" ht="15.75" customHeight="1">
      <c r="O341" s="98"/>
      <c r="V341" s="96"/>
    </row>
    <row r="342" ht="15.75" customHeight="1">
      <c r="O342" s="98"/>
      <c r="V342" s="96"/>
    </row>
    <row r="343" ht="15.75" customHeight="1">
      <c r="O343" s="98"/>
      <c r="V343" s="96"/>
    </row>
    <row r="344" ht="15.75" customHeight="1">
      <c r="O344" s="98"/>
      <c r="V344" s="96"/>
    </row>
    <row r="345" ht="15.75" customHeight="1">
      <c r="O345" s="98"/>
      <c r="V345" s="96"/>
    </row>
    <row r="346" ht="15.75" customHeight="1">
      <c r="O346" s="98"/>
      <c r="V346" s="96"/>
    </row>
    <row r="347" ht="15.75" customHeight="1">
      <c r="O347" s="98"/>
      <c r="V347" s="96"/>
    </row>
    <row r="348" ht="15.75" customHeight="1">
      <c r="O348" s="98"/>
      <c r="V348" s="96"/>
    </row>
    <row r="349" ht="15.75" customHeight="1">
      <c r="O349" s="98"/>
      <c r="V349" s="96"/>
    </row>
    <row r="350" ht="15.75" customHeight="1">
      <c r="O350" s="98"/>
      <c r="V350" s="96"/>
    </row>
    <row r="351" ht="15.75" customHeight="1">
      <c r="O351" s="98"/>
      <c r="V351" s="96"/>
    </row>
    <row r="352" ht="15.75" customHeight="1">
      <c r="O352" s="98"/>
      <c r="V352" s="96"/>
    </row>
    <row r="353" ht="15.75" customHeight="1">
      <c r="O353" s="98"/>
      <c r="V353" s="96"/>
    </row>
    <row r="354" ht="15.75" customHeight="1">
      <c r="O354" s="98"/>
      <c r="V354" s="96"/>
    </row>
    <row r="355" ht="15.75" customHeight="1">
      <c r="O355" s="98"/>
      <c r="V355" s="96"/>
    </row>
    <row r="356" ht="15.75" customHeight="1">
      <c r="O356" s="98"/>
      <c r="V356" s="96"/>
    </row>
    <row r="357" ht="15.75" customHeight="1">
      <c r="O357" s="98"/>
      <c r="V357" s="96"/>
    </row>
    <row r="358" ht="15.75" customHeight="1">
      <c r="O358" s="98"/>
      <c r="V358" s="96"/>
    </row>
    <row r="359" ht="15.75" customHeight="1">
      <c r="O359" s="98"/>
      <c r="V359" s="96"/>
    </row>
    <row r="360" ht="15.75" customHeight="1">
      <c r="O360" s="98"/>
      <c r="V360" s="96"/>
    </row>
    <row r="361" ht="15.75" customHeight="1">
      <c r="O361" s="98"/>
      <c r="V361" s="96"/>
    </row>
    <row r="362" ht="15.75" customHeight="1">
      <c r="O362" s="98"/>
      <c r="V362" s="96"/>
    </row>
    <row r="363" ht="15.75" customHeight="1">
      <c r="O363" s="98"/>
      <c r="V363" s="96"/>
    </row>
    <row r="364" ht="15.75" customHeight="1">
      <c r="O364" s="98"/>
      <c r="V364" s="96"/>
    </row>
    <row r="365" ht="15.75" customHeight="1">
      <c r="O365" s="98"/>
      <c r="V365" s="96"/>
    </row>
    <row r="366" ht="15.75" customHeight="1">
      <c r="O366" s="98"/>
      <c r="V366" s="96"/>
    </row>
    <row r="367" ht="15.75" customHeight="1">
      <c r="O367" s="98"/>
      <c r="V367" s="96"/>
    </row>
    <row r="368" ht="15.75" customHeight="1">
      <c r="O368" s="98"/>
      <c r="V368" s="96"/>
    </row>
    <row r="369" ht="15.75" customHeight="1">
      <c r="O369" s="98"/>
      <c r="V369" s="96"/>
    </row>
    <row r="370" ht="15.75" customHeight="1">
      <c r="O370" s="98"/>
      <c r="V370" s="96"/>
    </row>
    <row r="371" ht="15.75" customHeight="1">
      <c r="O371" s="98"/>
      <c r="V371" s="96"/>
    </row>
    <row r="372" ht="15.75" customHeight="1">
      <c r="O372" s="98"/>
      <c r="V372" s="96"/>
    </row>
    <row r="373" ht="15.75" customHeight="1">
      <c r="O373" s="98"/>
      <c r="V373" s="96"/>
    </row>
    <row r="374" ht="15.75" customHeight="1">
      <c r="O374" s="98"/>
      <c r="V374" s="96"/>
    </row>
    <row r="375" ht="15.75" customHeight="1">
      <c r="O375" s="98"/>
      <c r="V375" s="96"/>
    </row>
    <row r="376" ht="15.75" customHeight="1">
      <c r="O376" s="98"/>
      <c r="V376" s="96"/>
    </row>
    <row r="377" ht="15.75" customHeight="1">
      <c r="O377" s="98"/>
      <c r="V377" s="96"/>
    </row>
    <row r="378" ht="15.75" customHeight="1">
      <c r="O378" s="98"/>
      <c r="V378" s="96"/>
    </row>
    <row r="379" ht="15.75" customHeight="1">
      <c r="O379" s="98"/>
      <c r="V379" s="96"/>
    </row>
    <row r="380" ht="15.75" customHeight="1">
      <c r="O380" s="98"/>
      <c r="V380" s="96"/>
    </row>
    <row r="381" ht="15.75" customHeight="1">
      <c r="O381" s="98"/>
      <c r="V381" s="96"/>
    </row>
    <row r="382" ht="15.75" customHeight="1">
      <c r="O382" s="98"/>
      <c r="V382" s="96"/>
    </row>
    <row r="383" ht="15.75" customHeight="1">
      <c r="O383" s="98"/>
      <c r="V383" s="96"/>
    </row>
    <row r="384" ht="15.75" customHeight="1">
      <c r="O384" s="98"/>
      <c r="V384" s="96"/>
    </row>
    <row r="385" ht="15.75" customHeight="1">
      <c r="O385" s="98"/>
      <c r="V385" s="96"/>
    </row>
    <row r="386" ht="15.75" customHeight="1">
      <c r="O386" s="98"/>
      <c r="V386" s="96"/>
    </row>
    <row r="387" ht="15.75" customHeight="1">
      <c r="O387" s="98"/>
      <c r="V387" s="96"/>
    </row>
    <row r="388" ht="15.75" customHeight="1">
      <c r="O388" s="98"/>
      <c r="V388" s="96"/>
    </row>
    <row r="389" ht="15.75" customHeight="1">
      <c r="O389" s="98"/>
      <c r="V389" s="96"/>
    </row>
    <row r="390" ht="15.75" customHeight="1">
      <c r="O390" s="98"/>
      <c r="V390" s="96"/>
    </row>
    <row r="391" ht="15.75" customHeight="1">
      <c r="O391" s="98"/>
      <c r="V391" s="96"/>
    </row>
    <row r="392" ht="15.75" customHeight="1">
      <c r="O392" s="98"/>
      <c r="V392" s="96"/>
    </row>
    <row r="393" ht="15.75" customHeight="1">
      <c r="O393" s="98"/>
      <c r="V393" s="96"/>
    </row>
    <row r="394" ht="15.75" customHeight="1">
      <c r="O394" s="98"/>
      <c r="V394" s="96"/>
    </row>
    <row r="395" ht="15.75" customHeight="1">
      <c r="O395" s="98"/>
      <c r="V395" s="96"/>
    </row>
    <row r="396" ht="15.75" customHeight="1">
      <c r="O396" s="98"/>
      <c r="V396" s="96"/>
    </row>
    <row r="397" ht="15.75" customHeight="1">
      <c r="O397" s="98"/>
      <c r="V397" s="96"/>
    </row>
    <row r="398" ht="15.75" customHeight="1">
      <c r="O398" s="98"/>
      <c r="V398" s="96"/>
    </row>
    <row r="399" ht="15.75" customHeight="1">
      <c r="O399" s="98"/>
      <c r="V399" s="96"/>
    </row>
    <row r="400" ht="15.75" customHeight="1">
      <c r="O400" s="98"/>
      <c r="V400" s="96"/>
    </row>
    <row r="401" ht="15.75" customHeight="1">
      <c r="O401" s="98"/>
      <c r="V401" s="96"/>
    </row>
    <row r="402" ht="15.75" customHeight="1">
      <c r="O402" s="98"/>
      <c r="V402" s="96"/>
    </row>
    <row r="403" ht="15.75" customHeight="1">
      <c r="O403" s="98"/>
      <c r="V403" s="96"/>
    </row>
    <row r="404" ht="15.75" customHeight="1">
      <c r="O404" s="98"/>
      <c r="V404" s="96"/>
    </row>
    <row r="405" ht="15.75" customHeight="1">
      <c r="O405" s="98"/>
      <c r="V405" s="96"/>
    </row>
    <row r="406" ht="15.75" customHeight="1">
      <c r="O406" s="98"/>
      <c r="V406" s="96"/>
    </row>
    <row r="407" ht="15.75" customHeight="1">
      <c r="O407" s="98"/>
      <c r="V407" s="96"/>
    </row>
    <row r="408" ht="15.75" customHeight="1">
      <c r="O408" s="98"/>
      <c r="V408" s="96"/>
    </row>
    <row r="409" ht="15.75" customHeight="1">
      <c r="O409" s="98"/>
      <c r="V409" s="96"/>
    </row>
    <row r="410" ht="15.75" customHeight="1">
      <c r="O410" s="98"/>
      <c r="V410" s="96"/>
    </row>
    <row r="411" ht="15.75" customHeight="1">
      <c r="O411" s="98"/>
      <c r="V411" s="96"/>
    </row>
    <row r="412" ht="15.75" customHeight="1">
      <c r="O412" s="98"/>
      <c r="V412" s="96"/>
    </row>
    <row r="413" ht="15.75" customHeight="1">
      <c r="O413" s="98"/>
      <c r="V413" s="96"/>
    </row>
    <row r="414" ht="15.75" customHeight="1">
      <c r="O414" s="98"/>
      <c r="V414" s="96"/>
    </row>
    <row r="415" ht="15.75" customHeight="1">
      <c r="O415" s="98"/>
      <c r="V415" s="96"/>
    </row>
    <row r="416" ht="15.75" customHeight="1">
      <c r="O416" s="98"/>
      <c r="V416" s="96"/>
    </row>
    <row r="417" ht="15.75" customHeight="1">
      <c r="O417" s="98"/>
      <c r="V417" s="96"/>
    </row>
    <row r="418" ht="15.75" customHeight="1">
      <c r="O418" s="98"/>
      <c r="V418" s="96"/>
    </row>
    <row r="419" ht="15.75" customHeight="1">
      <c r="O419" s="98"/>
      <c r="V419" s="96"/>
    </row>
    <row r="420" ht="15.75" customHeight="1">
      <c r="O420" s="98"/>
      <c r="V420" s="96"/>
    </row>
    <row r="421" ht="15.75" customHeight="1">
      <c r="O421" s="98"/>
      <c r="V421" s="96"/>
    </row>
    <row r="422" ht="15.75" customHeight="1">
      <c r="O422" s="98"/>
      <c r="V422" s="96"/>
    </row>
    <row r="423" ht="15.75" customHeight="1">
      <c r="O423" s="98"/>
      <c r="V423" s="96"/>
    </row>
    <row r="424" ht="15.75" customHeight="1">
      <c r="O424" s="98"/>
      <c r="V424" s="96"/>
    </row>
    <row r="425" ht="15.75" customHeight="1">
      <c r="O425" s="98"/>
      <c r="V425" s="96"/>
    </row>
    <row r="426" ht="15.75" customHeight="1">
      <c r="O426" s="98"/>
      <c r="V426" s="96"/>
    </row>
    <row r="427" ht="15.75" customHeight="1">
      <c r="O427" s="98"/>
      <c r="V427" s="96"/>
    </row>
    <row r="428" ht="15.75" customHeight="1">
      <c r="O428" s="98"/>
      <c r="V428" s="96"/>
    </row>
    <row r="429" ht="15.75" customHeight="1">
      <c r="O429" s="98"/>
      <c r="V429" s="96"/>
    </row>
    <row r="430" ht="15.75" customHeight="1">
      <c r="O430" s="98"/>
      <c r="V430" s="96"/>
    </row>
    <row r="431" ht="15.75" customHeight="1">
      <c r="O431" s="98"/>
      <c r="V431" s="96"/>
    </row>
    <row r="432" ht="15.75" customHeight="1">
      <c r="O432" s="98"/>
      <c r="V432" s="96"/>
    </row>
    <row r="433" ht="15.75" customHeight="1">
      <c r="O433" s="98"/>
      <c r="V433" s="96"/>
    </row>
    <row r="434" ht="15.75" customHeight="1">
      <c r="O434" s="98"/>
      <c r="V434" s="96"/>
    </row>
    <row r="435" ht="15.75" customHeight="1">
      <c r="O435" s="98"/>
      <c r="V435" s="96"/>
    </row>
    <row r="436" ht="15.75" customHeight="1">
      <c r="O436" s="98"/>
      <c r="V436" s="96"/>
    </row>
    <row r="437" ht="15.75" customHeight="1">
      <c r="O437" s="98"/>
      <c r="V437" s="96"/>
    </row>
    <row r="438" ht="15.75" customHeight="1">
      <c r="O438" s="98"/>
      <c r="V438" s="96"/>
    </row>
    <row r="439" ht="15.75" customHeight="1">
      <c r="O439" s="98"/>
      <c r="V439" s="96"/>
    </row>
    <row r="440" ht="15.75" customHeight="1">
      <c r="O440" s="98"/>
      <c r="V440" s="96"/>
    </row>
    <row r="441" ht="15.75" customHeight="1">
      <c r="O441" s="98"/>
      <c r="V441" s="96"/>
    </row>
    <row r="442" ht="15.75" customHeight="1">
      <c r="O442" s="98"/>
      <c r="V442" s="96"/>
    </row>
    <row r="443" ht="15.75" customHeight="1">
      <c r="O443" s="98"/>
      <c r="V443" s="96"/>
    </row>
    <row r="444" ht="15.75" customHeight="1">
      <c r="O444" s="98"/>
      <c r="V444" s="96"/>
    </row>
    <row r="445" ht="15.75" customHeight="1">
      <c r="O445" s="98"/>
      <c r="V445" s="96"/>
    </row>
    <row r="446" ht="15.75" customHeight="1">
      <c r="O446" s="98"/>
      <c r="V446" s="96"/>
    </row>
    <row r="447" ht="15.75" customHeight="1">
      <c r="O447" s="98"/>
      <c r="V447" s="96"/>
    </row>
    <row r="448" ht="15.75" customHeight="1">
      <c r="O448" s="98"/>
      <c r="V448" s="96"/>
    </row>
    <row r="449" ht="15.75" customHeight="1">
      <c r="O449" s="98"/>
      <c r="V449" s="96"/>
    </row>
    <row r="450" ht="15.75" customHeight="1">
      <c r="O450" s="98"/>
      <c r="V450" s="96"/>
    </row>
    <row r="451" ht="15.75" customHeight="1">
      <c r="O451" s="98"/>
      <c r="V451" s="96"/>
    </row>
    <row r="452" ht="15.75" customHeight="1">
      <c r="O452" s="98"/>
      <c r="V452" s="96"/>
    </row>
    <row r="453" ht="15.75" customHeight="1">
      <c r="O453" s="98"/>
      <c r="V453" s="96"/>
    </row>
    <row r="454" ht="15.75" customHeight="1">
      <c r="O454" s="98"/>
      <c r="V454" s="96"/>
    </row>
    <row r="455" ht="15.75" customHeight="1">
      <c r="O455" s="98"/>
      <c r="V455" s="96"/>
    </row>
    <row r="456" ht="15.75" customHeight="1">
      <c r="O456" s="98"/>
      <c r="V456" s="96"/>
    </row>
    <row r="457" ht="15.75" customHeight="1">
      <c r="O457" s="98"/>
      <c r="V457" s="96"/>
    </row>
    <row r="458" ht="15.75" customHeight="1">
      <c r="O458" s="98"/>
      <c r="V458" s="96"/>
    </row>
    <row r="459" ht="15.75" customHeight="1">
      <c r="O459" s="98"/>
      <c r="V459" s="96"/>
    </row>
    <row r="460" ht="15.75" customHeight="1">
      <c r="O460" s="98"/>
      <c r="V460" s="96"/>
    </row>
    <row r="461" ht="15.75" customHeight="1">
      <c r="O461" s="98"/>
      <c r="V461" s="96"/>
    </row>
    <row r="462" ht="15.75" customHeight="1">
      <c r="O462" s="98"/>
      <c r="V462" s="96"/>
    </row>
    <row r="463" ht="15.75" customHeight="1">
      <c r="O463" s="98"/>
      <c r="V463" s="96"/>
    </row>
    <row r="464" ht="15.75" customHeight="1">
      <c r="O464" s="98"/>
      <c r="V464" s="96"/>
    </row>
    <row r="465" ht="15.75" customHeight="1">
      <c r="O465" s="98"/>
      <c r="V465" s="96"/>
    </row>
    <row r="466" ht="15.75" customHeight="1">
      <c r="O466" s="98"/>
      <c r="V466" s="96"/>
    </row>
    <row r="467" ht="15.75" customHeight="1">
      <c r="O467" s="98"/>
      <c r="V467" s="96"/>
    </row>
    <row r="468" ht="15.75" customHeight="1">
      <c r="O468" s="98"/>
      <c r="V468" s="96"/>
    </row>
    <row r="469" ht="15.75" customHeight="1">
      <c r="O469" s="98"/>
      <c r="V469" s="96"/>
    </row>
    <row r="470" ht="15.75" customHeight="1">
      <c r="O470" s="98"/>
      <c r="V470" s="96"/>
    </row>
    <row r="471" ht="15.75" customHeight="1">
      <c r="O471" s="98"/>
      <c r="V471" s="96"/>
    </row>
    <row r="472" ht="15.75" customHeight="1">
      <c r="O472" s="98"/>
      <c r="V472" s="96"/>
    </row>
    <row r="473" ht="15.75" customHeight="1">
      <c r="O473" s="98"/>
      <c r="V473" s="96"/>
    </row>
    <row r="474" ht="15.75" customHeight="1">
      <c r="O474" s="98"/>
      <c r="V474" s="96"/>
    </row>
    <row r="475" ht="15.75" customHeight="1">
      <c r="O475" s="98"/>
      <c r="V475" s="96"/>
    </row>
    <row r="476" ht="15.75" customHeight="1">
      <c r="O476" s="98"/>
      <c r="V476" s="96"/>
    </row>
    <row r="477" ht="15.75" customHeight="1">
      <c r="O477" s="98"/>
      <c r="V477" s="96"/>
    </row>
    <row r="478" ht="15.75" customHeight="1">
      <c r="O478" s="98"/>
      <c r="V478" s="96"/>
    </row>
    <row r="479" ht="15.75" customHeight="1">
      <c r="O479" s="98"/>
      <c r="V479" s="96"/>
    </row>
    <row r="480" ht="15.75" customHeight="1">
      <c r="O480" s="98"/>
      <c r="V480" s="96"/>
    </row>
    <row r="481" ht="15.75" customHeight="1">
      <c r="O481" s="98"/>
      <c r="V481" s="96"/>
    </row>
    <row r="482" ht="15.75" customHeight="1">
      <c r="O482" s="98"/>
      <c r="V482" s="96"/>
    </row>
    <row r="483" ht="15.75" customHeight="1">
      <c r="O483" s="98"/>
      <c r="V483" s="96"/>
    </row>
    <row r="484" ht="15.75" customHeight="1">
      <c r="O484" s="98"/>
      <c r="V484" s="96"/>
    </row>
    <row r="485" ht="15.75" customHeight="1">
      <c r="O485" s="98"/>
      <c r="V485" s="96"/>
    </row>
    <row r="486" ht="15.75" customHeight="1">
      <c r="O486" s="98"/>
      <c r="V486" s="96"/>
    </row>
    <row r="487" ht="15.75" customHeight="1">
      <c r="O487" s="98"/>
      <c r="V487" s="96"/>
    </row>
    <row r="488" ht="15.75" customHeight="1">
      <c r="O488" s="98"/>
      <c r="V488" s="96"/>
    </row>
    <row r="489" ht="15.75" customHeight="1">
      <c r="O489" s="98"/>
      <c r="V489" s="96"/>
    </row>
    <row r="490" ht="15.75" customHeight="1">
      <c r="O490" s="98"/>
      <c r="V490" s="96"/>
    </row>
    <row r="491" ht="15.75" customHeight="1">
      <c r="O491" s="98"/>
      <c r="V491" s="96"/>
    </row>
    <row r="492" ht="15.75" customHeight="1">
      <c r="O492" s="98"/>
      <c r="V492" s="96"/>
    </row>
    <row r="493" ht="15.75" customHeight="1">
      <c r="O493" s="98"/>
      <c r="V493" s="96"/>
    </row>
    <row r="494" ht="15.75" customHeight="1">
      <c r="O494" s="98"/>
      <c r="V494" s="96"/>
    </row>
    <row r="495" ht="15.75" customHeight="1">
      <c r="O495" s="98"/>
      <c r="V495" s="96"/>
    </row>
    <row r="496" ht="15.75" customHeight="1">
      <c r="O496" s="98"/>
      <c r="V496" s="96"/>
    </row>
    <row r="497" ht="15.75" customHeight="1">
      <c r="O497" s="98"/>
      <c r="V497" s="96"/>
    </row>
    <row r="498" ht="15.75" customHeight="1">
      <c r="O498" s="98"/>
      <c r="V498" s="96"/>
    </row>
    <row r="499" ht="15.75" customHeight="1">
      <c r="O499" s="98"/>
      <c r="V499" s="96"/>
    </row>
    <row r="500" ht="15.75" customHeight="1">
      <c r="O500" s="98"/>
      <c r="V500" s="96"/>
    </row>
    <row r="501" ht="15.75" customHeight="1">
      <c r="O501" s="98"/>
      <c r="V501" s="96"/>
    </row>
    <row r="502" ht="15.75" customHeight="1">
      <c r="O502" s="98"/>
      <c r="V502" s="96"/>
    </row>
    <row r="503" ht="15.75" customHeight="1">
      <c r="O503" s="98"/>
      <c r="V503" s="96"/>
    </row>
    <row r="504" ht="15.75" customHeight="1">
      <c r="O504" s="98"/>
      <c r="V504" s="96"/>
    </row>
    <row r="505" ht="15.75" customHeight="1">
      <c r="O505" s="98"/>
      <c r="V505" s="96"/>
    </row>
    <row r="506" ht="15.75" customHeight="1">
      <c r="O506" s="98"/>
      <c r="V506" s="96"/>
    </row>
    <row r="507" ht="15.75" customHeight="1">
      <c r="O507" s="98"/>
      <c r="V507" s="96"/>
    </row>
    <row r="508" ht="15.75" customHeight="1">
      <c r="O508" s="98"/>
      <c r="V508" s="96"/>
    </row>
    <row r="509" ht="15.75" customHeight="1">
      <c r="O509" s="98"/>
      <c r="V509" s="96"/>
    </row>
    <row r="510" ht="15.75" customHeight="1">
      <c r="O510" s="98"/>
      <c r="V510" s="96"/>
    </row>
    <row r="511" ht="15.75" customHeight="1">
      <c r="O511" s="98"/>
      <c r="V511" s="96"/>
    </row>
    <row r="512" ht="15.75" customHeight="1">
      <c r="O512" s="98"/>
      <c r="V512" s="96"/>
    </row>
    <row r="513" ht="15.75" customHeight="1">
      <c r="O513" s="98"/>
      <c r="V513" s="96"/>
    </row>
    <row r="514" ht="15.75" customHeight="1">
      <c r="O514" s="98"/>
      <c r="V514" s="96"/>
    </row>
    <row r="515" ht="15.75" customHeight="1">
      <c r="O515" s="98"/>
      <c r="V515" s="96"/>
    </row>
    <row r="516" ht="15.75" customHeight="1">
      <c r="O516" s="98"/>
      <c r="V516" s="96"/>
    </row>
    <row r="517" ht="15.75" customHeight="1">
      <c r="O517" s="98"/>
      <c r="V517" s="96"/>
    </row>
    <row r="518" ht="15.75" customHeight="1">
      <c r="O518" s="98"/>
      <c r="V518" s="96"/>
    </row>
    <row r="519" ht="15.75" customHeight="1">
      <c r="O519" s="98"/>
      <c r="V519" s="96"/>
    </row>
    <row r="520" ht="15.75" customHeight="1">
      <c r="O520" s="98"/>
      <c r="V520" s="96"/>
    </row>
    <row r="521" ht="15.75" customHeight="1">
      <c r="O521" s="98"/>
      <c r="V521" s="96"/>
    </row>
    <row r="522" ht="15.75" customHeight="1">
      <c r="O522" s="98"/>
      <c r="V522" s="96"/>
    </row>
    <row r="523" ht="15.75" customHeight="1">
      <c r="O523" s="98"/>
      <c r="V523" s="96"/>
    </row>
    <row r="524" ht="15.75" customHeight="1">
      <c r="O524" s="98"/>
      <c r="V524" s="96"/>
    </row>
    <row r="525" ht="15.75" customHeight="1">
      <c r="O525" s="98"/>
      <c r="V525" s="96"/>
    </row>
    <row r="526" ht="15.75" customHeight="1">
      <c r="O526" s="98"/>
      <c r="V526" s="96"/>
    </row>
    <row r="527" ht="15.75" customHeight="1">
      <c r="O527" s="98"/>
      <c r="V527" s="96"/>
    </row>
    <row r="528" ht="15.75" customHeight="1">
      <c r="O528" s="98"/>
      <c r="V528" s="96"/>
    </row>
    <row r="529" ht="15.75" customHeight="1">
      <c r="O529" s="98"/>
      <c r="V529" s="96"/>
    </row>
    <row r="530" ht="15.75" customHeight="1">
      <c r="O530" s="98"/>
      <c r="V530" s="96"/>
    </row>
    <row r="531" ht="15.75" customHeight="1">
      <c r="O531" s="98"/>
      <c r="V531" s="96"/>
    </row>
    <row r="532" ht="15.75" customHeight="1">
      <c r="O532" s="98"/>
      <c r="V532" s="96"/>
    </row>
    <row r="533" ht="15.75" customHeight="1">
      <c r="O533" s="98"/>
      <c r="V533" s="96"/>
    </row>
    <row r="534" ht="15.75" customHeight="1">
      <c r="O534" s="98"/>
      <c r="V534" s="96"/>
    </row>
    <row r="535" ht="15.75" customHeight="1">
      <c r="O535" s="98"/>
      <c r="V535" s="96"/>
    </row>
    <row r="536" ht="15.75" customHeight="1">
      <c r="O536" s="98"/>
      <c r="V536" s="96"/>
    </row>
    <row r="537" ht="15.75" customHeight="1">
      <c r="O537" s="98"/>
      <c r="V537" s="96"/>
    </row>
    <row r="538" ht="15.75" customHeight="1">
      <c r="O538" s="98"/>
      <c r="V538" s="96"/>
    </row>
    <row r="539" ht="15.75" customHeight="1">
      <c r="O539" s="98"/>
      <c r="V539" s="96"/>
    </row>
    <row r="540" ht="15.75" customHeight="1">
      <c r="O540" s="98"/>
      <c r="V540" s="96"/>
    </row>
    <row r="541" ht="15.75" customHeight="1">
      <c r="O541" s="98"/>
      <c r="V541" s="96"/>
    </row>
    <row r="542" ht="15.75" customHeight="1">
      <c r="O542" s="98"/>
      <c r="V542" s="96"/>
    </row>
    <row r="543" ht="15.75" customHeight="1">
      <c r="O543" s="98"/>
      <c r="V543" s="96"/>
    </row>
    <row r="544" ht="15.75" customHeight="1">
      <c r="O544" s="98"/>
      <c r="V544" s="96"/>
    </row>
    <row r="545" ht="15.75" customHeight="1">
      <c r="O545" s="98"/>
      <c r="V545" s="96"/>
    </row>
    <row r="546" ht="15.75" customHeight="1">
      <c r="O546" s="98"/>
      <c r="V546" s="96"/>
    </row>
    <row r="547" ht="15.75" customHeight="1">
      <c r="O547" s="98"/>
      <c r="V547" s="96"/>
    </row>
    <row r="548" ht="15.75" customHeight="1">
      <c r="O548" s="98"/>
      <c r="V548" s="96"/>
    </row>
    <row r="549" ht="15.75" customHeight="1">
      <c r="O549" s="98"/>
      <c r="V549" s="96"/>
    </row>
    <row r="550" ht="15.75" customHeight="1">
      <c r="O550" s="98"/>
      <c r="V550" s="96"/>
    </row>
    <row r="551" ht="15.75" customHeight="1">
      <c r="O551" s="98"/>
      <c r="V551" s="96"/>
    </row>
    <row r="552" ht="15.75" customHeight="1">
      <c r="O552" s="98"/>
      <c r="V552" s="96"/>
    </row>
    <row r="553" ht="15.75" customHeight="1">
      <c r="O553" s="98"/>
      <c r="V553" s="96"/>
    </row>
    <row r="554" ht="15.75" customHeight="1">
      <c r="O554" s="98"/>
      <c r="V554" s="96"/>
    </row>
    <row r="555" ht="15.75" customHeight="1">
      <c r="O555" s="98"/>
      <c r="V555" s="96"/>
    </row>
    <row r="556" ht="15.75" customHeight="1">
      <c r="O556" s="98"/>
      <c r="V556" s="96"/>
    </row>
    <row r="557" ht="15.75" customHeight="1">
      <c r="O557" s="98"/>
      <c r="V557" s="96"/>
    </row>
    <row r="558" ht="15.75" customHeight="1">
      <c r="O558" s="98"/>
      <c r="V558" s="96"/>
    </row>
    <row r="559" ht="15.75" customHeight="1">
      <c r="O559" s="98"/>
      <c r="V559" s="96"/>
    </row>
    <row r="560" ht="15.75" customHeight="1">
      <c r="O560" s="98"/>
      <c r="V560" s="96"/>
    </row>
    <row r="561" ht="15.75" customHeight="1">
      <c r="O561" s="98"/>
      <c r="V561" s="96"/>
    </row>
    <row r="562" ht="15.75" customHeight="1">
      <c r="O562" s="98"/>
      <c r="V562" s="96"/>
    </row>
    <row r="563" ht="15.75" customHeight="1">
      <c r="O563" s="98"/>
      <c r="V563" s="96"/>
    </row>
    <row r="564" ht="15.75" customHeight="1">
      <c r="O564" s="98"/>
      <c r="V564" s="96"/>
    </row>
    <row r="565" ht="15.75" customHeight="1">
      <c r="O565" s="98"/>
      <c r="V565" s="96"/>
    </row>
    <row r="566" ht="15.75" customHeight="1">
      <c r="O566" s="98"/>
      <c r="V566" s="96"/>
    </row>
    <row r="567" ht="15.75" customHeight="1">
      <c r="O567" s="98"/>
      <c r="V567" s="96"/>
    </row>
    <row r="568" ht="15.75" customHeight="1">
      <c r="O568" s="98"/>
      <c r="V568" s="96"/>
    </row>
    <row r="569" ht="15.75" customHeight="1">
      <c r="O569" s="98"/>
      <c r="V569" s="96"/>
    </row>
    <row r="570" ht="15.75" customHeight="1">
      <c r="O570" s="98"/>
      <c r="V570" s="96"/>
    </row>
    <row r="571" ht="15.75" customHeight="1">
      <c r="O571" s="98"/>
      <c r="V571" s="96"/>
    </row>
    <row r="572" ht="15.75" customHeight="1">
      <c r="O572" s="98"/>
      <c r="V572" s="96"/>
    </row>
    <row r="573" ht="15.75" customHeight="1">
      <c r="O573" s="98"/>
      <c r="V573" s="96"/>
    </row>
    <row r="574" ht="15.75" customHeight="1">
      <c r="O574" s="98"/>
      <c r="V574" s="96"/>
    </row>
    <row r="575" ht="15.75" customHeight="1">
      <c r="O575" s="98"/>
      <c r="V575" s="96"/>
    </row>
    <row r="576" ht="15.75" customHeight="1">
      <c r="O576" s="98"/>
      <c r="V576" s="96"/>
    </row>
    <row r="577" ht="15.75" customHeight="1">
      <c r="O577" s="98"/>
      <c r="V577" s="96"/>
    </row>
    <row r="578" ht="15.75" customHeight="1">
      <c r="O578" s="98"/>
      <c r="V578" s="96"/>
    </row>
    <row r="579" ht="15.75" customHeight="1">
      <c r="O579" s="98"/>
      <c r="V579" s="96"/>
    </row>
    <row r="580" ht="15.75" customHeight="1">
      <c r="O580" s="98"/>
      <c r="V580" s="96"/>
    </row>
    <row r="581" ht="15.75" customHeight="1">
      <c r="O581" s="98"/>
      <c r="V581" s="96"/>
    </row>
    <row r="582" ht="15.75" customHeight="1">
      <c r="O582" s="98"/>
      <c r="V582" s="96"/>
    </row>
    <row r="583" ht="15.75" customHeight="1">
      <c r="O583" s="98"/>
      <c r="V583" s="96"/>
    </row>
    <row r="584" ht="15.75" customHeight="1">
      <c r="O584" s="98"/>
      <c r="V584" s="96"/>
    </row>
    <row r="585" ht="15.75" customHeight="1">
      <c r="O585" s="98"/>
      <c r="V585" s="96"/>
    </row>
    <row r="586" ht="15.75" customHeight="1">
      <c r="O586" s="98"/>
      <c r="V586" s="96"/>
    </row>
    <row r="587" ht="15.75" customHeight="1">
      <c r="O587" s="98"/>
      <c r="V587" s="96"/>
    </row>
    <row r="588" ht="15.75" customHeight="1">
      <c r="O588" s="98"/>
      <c r="V588" s="96"/>
    </row>
    <row r="589" ht="15.75" customHeight="1">
      <c r="O589" s="98"/>
      <c r="V589" s="96"/>
    </row>
    <row r="590" ht="15.75" customHeight="1">
      <c r="O590" s="98"/>
      <c r="V590" s="96"/>
    </row>
    <row r="591" ht="15.75" customHeight="1">
      <c r="O591" s="98"/>
      <c r="V591" s="96"/>
    </row>
    <row r="592" ht="15.75" customHeight="1">
      <c r="O592" s="98"/>
      <c r="V592" s="96"/>
    </row>
    <row r="593" ht="15.75" customHeight="1">
      <c r="O593" s="98"/>
      <c r="V593" s="96"/>
    </row>
    <row r="594" ht="15.75" customHeight="1">
      <c r="O594" s="98"/>
      <c r="V594" s="96"/>
    </row>
    <row r="595" ht="15.75" customHeight="1">
      <c r="O595" s="98"/>
      <c r="V595" s="96"/>
    </row>
    <row r="596" ht="15.75" customHeight="1">
      <c r="O596" s="98"/>
      <c r="V596" s="96"/>
    </row>
    <row r="597" ht="15.75" customHeight="1">
      <c r="O597" s="98"/>
      <c r="V597" s="96"/>
    </row>
    <row r="598" ht="15.75" customHeight="1">
      <c r="O598" s="98"/>
      <c r="V598" s="96"/>
    </row>
    <row r="599" ht="15.75" customHeight="1">
      <c r="O599" s="98"/>
      <c r="V599" s="96"/>
    </row>
    <row r="600" ht="15.75" customHeight="1">
      <c r="O600" s="98"/>
      <c r="V600" s="96"/>
    </row>
    <row r="601" ht="15.75" customHeight="1">
      <c r="O601" s="98"/>
      <c r="V601" s="96"/>
    </row>
    <row r="602" ht="15.75" customHeight="1">
      <c r="O602" s="98"/>
      <c r="V602" s="96"/>
    </row>
    <row r="603" ht="15.75" customHeight="1">
      <c r="O603" s="98"/>
      <c r="V603" s="96"/>
    </row>
    <row r="604" ht="15.75" customHeight="1">
      <c r="O604" s="98"/>
      <c r="V604" s="96"/>
    </row>
    <row r="605" ht="15.75" customHeight="1">
      <c r="O605" s="98"/>
      <c r="V605" s="96"/>
    </row>
    <row r="606" ht="15.75" customHeight="1">
      <c r="O606" s="98"/>
      <c r="V606" s="96"/>
    </row>
    <row r="607" ht="15.75" customHeight="1">
      <c r="O607" s="98"/>
      <c r="V607" s="96"/>
    </row>
    <row r="608" ht="15.75" customHeight="1">
      <c r="O608" s="98"/>
      <c r="V608" s="96"/>
    </row>
    <row r="609" ht="15.75" customHeight="1">
      <c r="O609" s="98"/>
      <c r="V609" s="96"/>
    </row>
    <row r="610" ht="15.75" customHeight="1">
      <c r="O610" s="98"/>
      <c r="V610" s="96"/>
    </row>
    <row r="611" ht="15.75" customHeight="1">
      <c r="O611" s="98"/>
      <c r="V611" s="96"/>
    </row>
    <row r="612" ht="15.75" customHeight="1">
      <c r="O612" s="98"/>
      <c r="V612" s="96"/>
    </row>
    <row r="613" ht="15.75" customHeight="1">
      <c r="O613" s="98"/>
      <c r="V613" s="96"/>
    </row>
    <row r="614" ht="15.75" customHeight="1">
      <c r="O614" s="98"/>
      <c r="V614" s="96"/>
    </row>
    <row r="615" ht="15.75" customHeight="1">
      <c r="O615" s="98"/>
      <c r="V615" s="96"/>
    </row>
    <row r="616" ht="15.75" customHeight="1">
      <c r="O616" s="98"/>
      <c r="V616" s="96"/>
    </row>
    <row r="617" ht="15.75" customHeight="1">
      <c r="O617" s="98"/>
      <c r="V617" s="96"/>
    </row>
    <row r="618" ht="15.75" customHeight="1">
      <c r="O618" s="98"/>
      <c r="V618" s="96"/>
    </row>
    <row r="619" ht="15.75" customHeight="1">
      <c r="O619" s="98"/>
      <c r="V619" s="96"/>
    </row>
    <row r="620" ht="15.75" customHeight="1">
      <c r="O620" s="98"/>
      <c r="V620" s="96"/>
    </row>
    <row r="621" ht="15.75" customHeight="1">
      <c r="O621" s="98"/>
      <c r="V621" s="96"/>
    </row>
    <row r="622" ht="15.75" customHeight="1">
      <c r="O622" s="98"/>
      <c r="V622" s="96"/>
    </row>
    <row r="623" ht="15.75" customHeight="1">
      <c r="O623" s="98"/>
      <c r="V623" s="96"/>
    </row>
    <row r="624" ht="15.75" customHeight="1">
      <c r="O624" s="98"/>
      <c r="V624" s="96"/>
    </row>
    <row r="625" ht="15.75" customHeight="1">
      <c r="O625" s="98"/>
      <c r="V625" s="96"/>
    </row>
    <row r="626" ht="15.75" customHeight="1">
      <c r="O626" s="98"/>
      <c r="V626" s="96"/>
    </row>
    <row r="627" ht="15.75" customHeight="1">
      <c r="O627" s="98"/>
      <c r="V627" s="96"/>
    </row>
    <row r="628" ht="15.75" customHeight="1">
      <c r="O628" s="98"/>
      <c r="V628" s="96"/>
    </row>
    <row r="629" ht="15.75" customHeight="1">
      <c r="O629" s="98"/>
      <c r="V629" s="96"/>
    </row>
    <row r="630" ht="15.75" customHeight="1">
      <c r="O630" s="98"/>
      <c r="V630" s="96"/>
    </row>
    <row r="631" ht="15.75" customHeight="1">
      <c r="O631" s="98"/>
      <c r="V631" s="96"/>
    </row>
    <row r="632" ht="15.75" customHeight="1">
      <c r="O632" s="98"/>
      <c r="V632" s="96"/>
    </row>
    <row r="633" ht="15.75" customHeight="1">
      <c r="O633" s="98"/>
      <c r="V633" s="96"/>
    </row>
    <row r="634" ht="15.75" customHeight="1">
      <c r="O634" s="98"/>
      <c r="V634" s="96"/>
    </row>
    <row r="635" ht="15.75" customHeight="1">
      <c r="O635" s="98"/>
      <c r="V635" s="96"/>
    </row>
    <row r="636" ht="15.75" customHeight="1">
      <c r="O636" s="98"/>
      <c r="V636" s="96"/>
    </row>
    <row r="637" ht="15.75" customHeight="1">
      <c r="O637" s="98"/>
      <c r="V637" s="96"/>
    </row>
    <row r="638" ht="15.75" customHeight="1">
      <c r="O638" s="98"/>
      <c r="V638" s="96"/>
    </row>
    <row r="639" ht="15.75" customHeight="1">
      <c r="O639" s="98"/>
      <c r="V639" s="96"/>
    </row>
    <row r="640" ht="15.75" customHeight="1">
      <c r="O640" s="98"/>
      <c r="V640" s="96"/>
    </row>
    <row r="641" ht="15.75" customHeight="1">
      <c r="O641" s="98"/>
      <c r="V641" s="96"/>
    </row>
    <row r="642" ht="15.75" customHeight="1">
      <c r="O642" s="98"/>
      <c r="V642" s="96"/>
    </row>
    <row r="643" ht="15.75" customHeight="1">
      <c r="O643" s="98"/>
      <c r="V643" s="96"/>
    </row>
    <row r="644" ht="15.75" customHeight="1">
      <c r="O644" s="98"/>
      <c r="V644" s="96"/>
    </row>
    <row r="645" ht="15.75" customHeight="1">
      <c r="O645" s="98"/>
      <c r="V645" s="96"/>
    </row>
    <row r="646" ht="15.75" customHeight="1">
      <c r="O646" s="98"/>
      <c r="V646" s="96"/>
    </row>
    <row r="647" ht="15.75" customHeight="1">
      <c r="O647" s="98"/>
      <c r="V647" s="96"/>
    </row>
    <row r="648" ht="15.75" customHeight="1">
      <c r="O648" s="98"/>
      <c r="V648" s="96"/>
    </row>
    <row r="649" ht="15.75" customHeight="1">
      <c r="O649" s="98"/>
      <c r="V649" s="96"/>
    </row>
    <row r="650" ht="15.75" customHeight="1">
      <c r="O650" s="98"/>
      <c r="V650" s="96"/>
    </row>
    <row r="651" ht="15.75" customHeight="1">
      <c r="O651" s="98"/>
      <c r="V651" s="96"/>
    </row>
    <row r="652" ht="15.75" customHeight="1">
      <c r="O652" s="98"/>
      <c r="V652" s="96"/>
    </row>
    <row r="653" ht="15.75" customHeight="1">
      <c r="O653" s="98"/>
      <c r="V653" s="96"/>
    </row>
    <row r="654" ht="15.75" customHeight="1">
      <c r="O654" s="98"/>
      <c r="V654" s="96"/>
    </row>
    <row r="655" ht="15.75" customHeight="1">
      <c r="O655" s="98"/>
      <c r="V655" s="96"/>
    </row>
    <row r="656" ht="15.75" customHeight="1">
      <c r="O656" s="98"/>
      <c r="V656" s="96"/>
    </row>
    <row r="657" ht="15.75" customHeight="1">
      <c r="O657" s="98"/>
      <c r="V657" s="96"/>
    </row>
    <row r="658" ht="15.75" customHeight="1">
      <c r="O658" s="98"/>
      <c r="V658" s="96"/>
    </row>
    <row r="659" ht="15.75" customHeight="1">
      <c r="O659" s="98"/>
      <c r="V659" s="96"/>
    </row>
    <row r="660" ht="15.75" customHeight="1">
      <c r="O660" s="98"/>
      <c r="V660" s="96"/>
    </row>
    <row r="661" ht="15.75" customHeight="1">
      <c r="O661" s="98"/>
      <c r="V661" s="96"/>
    </row>
    <row r="662" ht="15.75" customHeight="1">
      <c r="O662" s="98"/>
      <c r="V662" s="96"/>
    </row>
    <row r="663" ht="15.75" customHeight="1">
      <c r="O663" s="98"/>
      <c r="V663" s="96"/>
    </row>
    <row r="664" ht="15.75" customHeight="1">
      <c r="O664" s="98"/>
      <c r="V664" s="96"/>
    </row>
    <row r="665" ht="15.75" customHeight="1">
      <c r="O665" s="98"/>
      <c r="V665" s="96"/>
    </row>
    <row r="666" ht="15.75" customHeight="1">
      <c r="O666" s="98"/>
      <c r="V666" s="96"/>
    </row>
    <row r="667" ht="15.75" customHeight="1">
      <c r="O667" s="98"/>
      <c r="V667" s="96"/>
    </row>
    <row r="668" ht="15.75" customHeight="1">
      <c r="O668" s="98"/>
      <c r="V668" s="96"/>
    </row>
    <row r="669" ht="15.75" customHeight="1">
      <c r="O669" s="98"/>
      <c r="V669" s="96"/>
    </row>
    <row r="670" ht="15.75" customHeight="1">
      <c r="O670" s="98"/>
      <c r="V670" s="96"/>
    </row>
    <row r="671" ht="15.75" customHeight="1">
      <c r="O671" s="98"/>
      <c r="V671" s="96"/>
    </row>
    <row r="672" ht="15.75" customHeight="1">
      <c r="O672" s="98"/>
      <c r="V672" s="96"/>
    </row>
    <row r="673" ht="15.75" customHeight="1">
      <c r="O673" s="98"/>
      <c r="V673" s="96"/>
    </row>
    <row r="674" ht="15.75" customHeight="1">
      <c r="O674" s="98"/>
      <c r="V674" s="96"/>
    </row>
    <row r="675" ht="15.75" customHeight="1">
      <c r="O675" s="98"/>
      <c r="V675" s="96"/>
    </row>
    <row r="676" ht="15.75" customHeight="1">
      <c r="O676" s="98"/>
      <c r="V676" s="96"/>
    </row>
    <row r="677" ht="15.75" customHeight="1">
      <c r="O677" s="98"/>
      <c r="V677" s="96"/>
    </row>
    <row r="678" ht="15.75" customHeight="1">
      <c r="O678" s="98"/>
      <c r="V678" s="96"/>
    </row>
    <row r="679" ht="15.75" customHeight="1">
      <c r="O679" s="98"/>
      <c r="V679" s="96"/>
    </row>
    <row r="680" ht="15.75" customHeight="1">
      <c r="O680" s="98"/>
      <c r="V680" s="96"/>
    </row>
    <row r="681" ht="15.75" customHeight="1">
      <c r="O681" s="98"/>
      <c r="V681" s="96"/>
    </row>
    <row r="682" ht="15.75" customHeight="1">
      <c r="O682" s="98"/>
      <c r="V682" s="96"/>
    </row>
    <row r="683" ht="15.75" customHeight="1">
      <c r="O683" s="98"/>
      <c r="V683" s="96"/>
    </row>
    <row r="684" ht="15.75" customHeight="1">
      <c r="O684" s="98"/>
      <c r="V684" s="96"/>
    </row>
    <row r="685" ht="15.75" customHeight="1">
      <c r="O685" s="98"/>
      <c r="V685" s="96"/>
    </row>
    <row r="686" ht="15.75" customHeight="1">
      <c r="O686" s="98"/>
      <c r="V686" s="96"/>
    </row>
    <row r="687" ht="15.75" customHeight="1">
      <c r="O687" s="98"/>
      <c r="V687" s="96"/>
    </row>
    <row r="688" ht="15.75" customHeight="1">
      <c r="O688" s="98"/>
      <c r="V688" s="96"/>
    </row>
    <row r="689" ht="15.75" customHeight="1">
      <c r="O689" s="98"/>
      <c r="V689" s="96"/>
    </row>
    <row r="690" ht="15.75" customHeight="1">
      <c r="O690" s="98"/>
      <c r="V690" s="96"/>
    </row>
    <row r="691" ht="15.75" customHeight="1">
      <c r="O691" s="98"/>
      <c r="V691" s="96"/>
    </row>
    <row r="692" ht="15.75" customHeight="1">
      <c r="O692" s="98"/>
      <c r="V692" s="96"/>
    </row>
    <row r="693" ht="15.75" customHeight="1">
      <c r="O693" s="98"/>
      <c r="V693" s="96"/>
    </row>
    <row r="694" ht="15.75" customHeight="1">
      <c r="O694" s="98"/>
      <c r="V694" s="96"/>
    </row>
    <row r="695" ht="15.75" customHeight="1">
      <c r="O695" s="98"/>
      <c r="V695" s="96"/>
    </row>
    <row r="696" ht="15.75" customHeight="1">
      <c r="O696" s="98"/>
      <c r="V696" s="96"/>
    </row>
    <row r="697" ht="15.75" customHeight="1">
      <c r="O697" s="98"/>
      <c r="V697" s="96"/>
    </row>
    <row r="698" ht="15.75" customHeight="1">
      <c r="O698" s="98"/>
      <c r="V698" s="96"/>
    </row>
    <row r="699" ht="15.75" customHeight="1">
      <c r="O699" s="98"/>
      <c r="V699" s="96"/>
    </row>
    <row r="700" ht="15.75" customHeight="1">
      <c r="O700" s="98"/>
      <c r="V700" s="96"/>
    </row>
    <row r="701" ht="15.75" customHeight="1">
      <c r="O701" s="98"/>
      <c r="V701" s="96"/>
    </row>
    <row r="702" ht="15.75" customHeight="1">
      <c r="O702" s="98"/>
      <c r="V702" s="96"/>
    </row>
    <row r="703" ht="15.75" customHeight="1">
      <c r="O703" s="98"/>
      <c r="V703" s="96"/>
    </row>
    <row r="704" ht="15.75" customHeight="1">
      <c r="O704" s="98"/>
      <c r="V704" s="96"/>
    </row>
    <row r="705" ht="15.75" customHeight="1">
      <c r="O705" s="98"/>
      <c r="V705" s="96"/>
    </row>
    <row r="706" ht="15.75" customHeight="1">
      <c r="O706" s="98"/>
      <c r="V706" s="96"/>
    </row>
    <row r="707" ht="15.75" customHeight="1">
      <c r="O707" s="98"/>
      <c r="V707" s="96"/>
    </row>
    <row r="708" ht="15.75" customHeight="1">
      <c r="O708" s="98"/>
      <c r="V708" s="96"/>
    </row>
    <row r="709" ht="15.75" customHeight="1">
      <c r="O709" s="98"/>
      <c r="V709" s="96"/>
    </row>
    <row r="710" ht="15.75" customHeight="1">
      <c r="O710" s="98"/>
      <c r="V710" s="96"/>
    </row>
    <row r="711" ht="15.75" customHeight="1">
      <c r="O711" s="98"/>
      <c r="V711" s="96"/>
    </row>
    <row r="712" ht="15.75" customHeight="1">
      <c r="O712" s="98"/>
      <c r="V712" s="96"/>
    </row>
    <row r="713" ht="15.75" customHeight="1">
      <c r="O713" s="98"/>
      <c r="V713" s="96"/>
    </row>
    <row r="714" ht="15.75" customHeight="1">
      <c r="O714" s="98"/>
      <c r="V714" s="96"/>
    </row>
    <row r="715" ht="15.75" customHeight="1">
      <c r="O715" s="98"/>
      <c r="V715" s="96"/>
    </row>
    <row r="716" ht="15.75" customHeight="1">
      <c r="O716" s="98"/>
      <c r="V716" s="96"/>
    </row>
    <row r="717" ht="15.75" customHeight="1">
      <c r="O717" s="98"/>
      <c r="V717" s="96"/>
    </row>
    <row r="718" ht="15.75" customHeight="1">
      <c r="O718" s="98"/>
      <c r="V718" s="96"/>
    </row>
    <row r="719" ht="15.75" customHeight="1">
      <c r="O719" s="98"/>
      <c r="V719" s="96"/>
    </row>
    <row r="720" ht="15.75" customHeight="1">
      <c r="O720" s="98"/>
      <c r="V720" s="96"/>
    </row>
    <row r="721" ht="15.75" customHeight="1">
      <c r="O721" s="98"/>
      <c r="V721" s="96"/>
    </row>
    <row r="722" ht="15.75" customHeight="1">
      <c r="O722" s="98"/>
      <c r="V722" s="96"/>
    </row>
    <row r="723" ht="15.75" customHeight="1">
      <c r="O723" s="98"/>
      <c r="V723" s="96"/>
    </row>
    <row r="724" ht="15.75" customHeight="1">
      <c r="O724" s="98"/>
      <c r="V724" s="96"/>
    </row>
    <row r="725" ht="15.75" customHeight="1">
      <c r="O725" s="98"/>
      <c r="V725" s="96"/>
    </row>
    <row r="726" ht="15.75" customHeight="1">
      <c r="O726" s="98"/>
      <c r="V726" s="96"/>
    </row>
    <row r="727" ht="15.75" customHeight="1">
      <c r="O727" s="98"/>
      <c r="V727" s="96"/>
    </row>
    <row r="728" ht="15.75" customHeight="1">
      <c r="O728" s="98"/>
      <c r="V728" s="96"/>
    </row>
    <row r="729" ht="15.75" customHeight="1">
      <c r="O729" s="98"/>
      <c r="V729" s="96"/>
    </row>
    <row r="730" ht="15.75" customHeight="1">
      <c r="O730" s="98"/>
      <c r="V730" s="96"/>
    </row>
    <row r="731" ht="15.75" customHeight="1">
      <c r="O731" s="98"/>
      <c r="V731" s="96"/>
    </row>
    <row r="732" ht="15.75" customHeight="1">
      <c r="O732" s="98"/>
      <c r="V732" s="96"/>
    </row>
    <row r="733" ht="15.75" customHeight="1">
      <c r="O733" s="98"/>
      <c r="V733" s="96"/>
    </row>
    <row r="734" ht="15.75" customHeight="1">
      <c r="O734" s="98"/>
      <c r="V734" s="96"/>
    </row>
    <row r="735" ht="15.75" customHeight="1">
      <c r="O735" s="98"/>
      <c r="V735" s="96"/>
    </row>
    <row r="736" ht="15.75" customHeight="1">
      <c r="O736" s="98"/>
      <c r="V736" s="96"/>
    </row>
    <row r="737" ht="15.75" customHeight="1">
      <c r="O737" s="98"/>
      <c r="V737" s="96"/>
    </row>
    <row r="738" ht="15.75" customHeight="1">
      <c r="O738" s="98"/>
      <c r="V738" s="96"/>
    </row>
    <row r="739" ht="15.75" customHeight="1">
      <c r="O739" s="98"/>
      <c r="V739" s="96"/>
    </row>
    <row r="740" ht="15.75" customHeight="1">
      <c r="O740" s="98"/>
      <c r="V740" s="96"/>
    </row>
    <row r="741" ht="15.75" customHeight="1">
      <c r="O741" s="98"/>
      <c r="V741" s="96"/>
    </row>
    <row r="742" ht="15.75" customHeight="1">
      <c r="O742" s="98"/>
      <c r="V742" s="96"/>
    </row>
    <row r="743" ht="15.75" customHeight="1">
      <c r="O743" s="98"/>
      <c r="V743" s="96"/>
    </row>
    <row r="744" ht="15.75" customHeight="1">
      <c r="O744" s="98"/>
      <c r="V744" s="96"/>
    </row>
    <row r="745" ht="15.75" customHeight="1">
      <c r="O745" s="98"/>
      <c r="V745" s="96"/>
    </row>
    <row r="746" ht="15.75" customHeight="1">
      <c r="O746" s="98"/>
      <c r="V746" s="96"/>
    </row>
    <row r="747" ht="15.75" customHeight="1">
      <c r="O747" s="98"/>
      <c r="V747" s="96"/>
    </row>
    <row r="748" ht="15.75" customHeight="1">
      <c r="O748" s="98"/>
      <c r="V748" s="96"/>
    </row>
    <row r="749" ht="15.75" customHeight="1">
      <c r="O749" s="98"/>
      <c r="V749" s="96"/>
    </row>
    <row r="750" ht="15.75" customHeight="1">
      <c r="O750" s="98"/>
      <c r="V750" s="96"/>
    </row>
    <row r="751" ht="15.75" customHeight="1">
      <c r="O751" s="98"/>
      <c r="V751" s="96"/>
    </row>
    <row r="752" ht="15.75" customHeight="1">
      <c r="O752" s="98"/>
      <c r="V752" s="96"/>
    </row>
    <row r="753" ht="15.75" customHeight="1">
      <c r="O753" s="98"/>
      <c r="V753" s="96"/>
    </row>
    <row r="754" ht="15.75" customHeight="1">
      <c r="O754" s="98"/>
      <c r="V754" s="96"/>
    </row>
    <row r="755" ht="15.75" customHeight="1">
      <c r="O755" s="98"/>
      <c r="V755" s="96"/>
    </row>
    <row r="756" ht="15.75" customHeight="1">
      <c r="O756" s="98"/>
      <c r="V756" s="96"/>
    </row>
    <row r="757" ht="15.75" customHeight="1">
      <c r="O757" s="98"/>
      <c r="V757" s="96"/>
    </row>
    <row r="758" ht="15.75" customHeight="1">
      <c r="O758" s="98"/>
      <c r="V758" s="96"/>
    </row>
    <row r="759" ht="15.75" customHeight="1">
      <c r="O759" s="98"/>
      <c r="V759" s="96"/>
    </row>
    <row r="760" ht="15.75" customHeight="1">
      <c r="O760" s="98"/>
      <c r="V760" s="96"/>
    </row>
    <row r="761" ht="15.75" customHeight="1">
      <c r="O761" s="98"/>
      <c r="V761" s="96"/>
    </row>
    <row r="762" ht="15.75" customHeight="1">
      <c r="O762" s="98"/>
      <c r="V762" s="96"/>
    </row>
    <row r="763" ht="15.75" customHeight="1">
      <c r="O763" s="98"/>
      <c r="V763" s="96"/>
    </row>
    <row r="764" ht="15.75" customHeight="1">
      <c r="O764" s="98"/>
      <c r="V764" s="96"/>
    </row>
    <row r="765" ht="15.75" customHeight="1">
      <c r="O765" s="98"/>
      <c r="V765" s="96"/>
    </row>
    <row r="766" ht="15.75" customHeight="1">
      <c r="O766" s="98"/>
      <c r="V766" s="96"/>
    </row>
    <row r="767" ht="15.75" customHeight="1">
      <c r="O767" s="98"/>
      <c r="V767" s="96"/>
    </row>
    <row r="768" ht="15.75" customHeight="1">
      <c r="O768" s="98"/>
      <c r="V768" s="96"/>
    </row>
    <row r="769" ht="15.75" customHeight="1">
      <c r="O769" s="98"/>
      <c r="V769" s="96"/>
    </row>
    <row r="770" ht="15.75" customHeight="1">
      <c r="O770" s="98"/>
      <c r="V770" s="96"/>
    </row>
    <row r="771" ht="15.75" customHeight="1">
      <c r="O771" s="98"/>
      <c r="V771" s="96"/>
    </row>
    <row r="772" ht="15.75" customHeight="1">
      <c r="O772" s="98"/>
      <c r="V772" s="96"/>
    </row>
    <row r="773" ht="15.75" customHeight="1">
      <c r="O773" s="98"/>
      <c r="V773" s="96"/>
    </row>
    <row r="774" ht="15.75" customHeight="1">
      <c r="O774" s="98"/>
      <c r="V774" s="96"/>
    </row>
    <row r="775" ht="15.75" customHeight="1">
      <c r="O775" s="98"/>
      <c r="V775" s="96"/>
    </row>
    <row r="776" ht="15.75" customHeight="1">
      <c r="O776" s="98"/>
      <c r="V776" s="96"/>
    </row>
    <row r="777" ht="15.75" customHeight="1">
      <c r="O777" s="98"/>
      <c r="V777" s="96"/>
    </row>
    <row r="778" ht="15.75" customHeight="1">
      <c r="O778" s="98"/>
      <c r="V778" s="96"/>
    </row>
    <row r="779" ht="15.75" customHeight="1">
      <c r="O779" s="98"/>
      <c r="V779" s="96"/>
    </row>
    <row r="780" ht="15.75" customHeight="1">
      <c r="O780" s="98"/>
      <c r="V780" s="96"/>
    </row>
    <row r="781" ht="15.75" customHeight="1">
      <c r="O781" s="98"/>
      <c r="V781" s="96"/>
    </row>
    <row r="782" ht="15.75" customHeight="1">
      <c r="O782" s="98"/>
      <c r="V782" s="96"/>
    </row>
    <row r="783" ht="15.75" customHeight="1">
      <c r="O783" s="98"/>
      <c r="V783" s="96"/>
    </row>
    <row r="784" ht="15.75" customHeight="1">
      <c r="O784" s="98"/>
      <c r="V784" s="96"/>
    </row>
    <row r="785" ht="15.75" customHeight="1">
      <c r="O785" s="98"/>
      <c r="V785" s="96"/>
    </row>
    <row r="786" ht="15.75" customHeight="1">
      <c r="O786" s="98"/>
      <c r="V786" s="96"/>
    </row>
    <row r="787" ht="15.75" customHeight="1">
      <c r="O787" s="98"/>
      <c r="V787" s="96"/>
    </row>
    <row r="788" ht="15.75" customHeight="1">
      <c r="O788" s="98"/>
      <c r="V788" s="96"/>
    </row>
    <row r="789" ht="15.75" customHeight="1">
      <c r="O789" s="98"/>
      <c r="V789" s="96"/>
    </row>
    <row r="790" ht="15.75" customHeight="1">
      <c r="O790" s="98"/>
      <c r="V790" s="96"/>
    </row>
    <row r="791" ht="15.75" customHeight="1">
      <c r="O791" s="98"/>
      <c r="V791" s="96"/>
    </row>
    <row r="792" ht="15.75" customHeight="1">
      <c r="O792" s="98"/>
      <c r="V792" s="96"/>
    </row>
    <row r="793" ht="15.75" customHeight="1">
      <c r="O793" s="98"/>
      <c r="V793" s="96"/>
    </row>
    <row r="794" ht="15.75" customHeight="1">
      <c r="O794" s="98"/>
      <c r="V794" s="96"/>
    </row>
    <row r="795" ht="15.75" customHeight="1">
      <c r="O795" s="98"/>
      <c r="V795" s="96"/>
    </row>
    <row r="796" ht="15.75" customHeight="1">
      <c r="O796" s="98"/>
      <c r="V796" s="96"/>
    </row>
    <row r="797" ht="15.75" customHeight="1">
      <c r="O797" s="98"/>
      <c r="V797" s="96"/>
    </row>
    <row r="798" ht="15.75" customHeight="1">
      <c r="O798" s="98"/>
      <c r="V798" s="96"/>
    </row>
    <row r="799" ht="15.75" customHeight="1">
      <c r="O799" s="98"/>
      <c r="V799" s="96"/>
    </row>
    <row r="800" ht="15.75" customHeight="1">
      <c r="O800" s="98"/>
      <c r="V800" s="96"/>
    </row>
    <row r="801" ht="15.75" customHeight="1">
      <c r="O801" s="98"/>
      <c r="V801" s="96"/>
    </row>
    <row r="802" ht="15.75" customHeight="1">
      <c r="O802" s="98"/>
      <c r="V802" s="96"/>
    </row>
    <row r="803" ht="15.75" customHeight="1">
      <c r="O803" s="98"/>
      <c r="V803" s="96"/>
    </row>
    <row r="804" ht="15.75" customHeight="1">
      <c r="O804" s="98"/>
      <c r="V804" s="96"/>
    </row>
    <row r="805" ht="15.75" customHeight="1">
      <c r="O805" s="98"/>
      <c r="V805" s="96"/>
    </row>
    <row r="806" ht="15.75" customHeight="1">
      <c r="O806" s="98"/>
      <c r="V806" s="96"/>
    </row>
    <row r="807" ht="15.75" customHeight="1">
      <c r="O807" s="98"/>
      <c r="V807" s="96"/>
    </row>
    <row r="808" ht="15.75" customHeight="1">
      <c r="O808" s="98"/>
      <c r="V808" s="96"/>
    </row>
    <row r="809" ht="15.75" customHeight="1">
      <c r="O809" s="98"/>
      <c r="V809" s="96"/>
    </row>
    <row r="810" ht="15.75" customHeight="1">
      <c r="O810" s="98"/>
      <c r="V810" s="96"/>
    </row>
    <row r="811" ht="15.75" customHeight="1">
      <c r="O811" s="98"/>
      <c r="V811" s="96"/>
    </row>
    <row r="812" ht="15.75" customHeight="1">
      <c r="O812" s="98"/>
      <c r="V812" s="96"/>
    </row>
    <row r="813" ht="15.75" customHeight="1">
      <c r="O813" s="98"/>
      <c r="V813" s="96"/>
    </row>
    <row r="814" ht="15.75" customHeight="1">
      <c r="O814" s="98"/>
      <c r="V814" s="96"/>
    </row>
    <row r="815" ht="15.75" customHeight="1">
      <c r="O815" s="98"/>
      <c r="V815" s="96"/>
    </row>
    <row r="816" ht="15.75" customHeight="1">
      <c r="O816" s="98"/>
      <c r="V816" s="96"/>
    </row>
    <row r="817" ht="15.75" customHeight="1">
      <c r="O817" s="98"/>
      <c r="V817" s="96"/>
    </row>
    <row r="818" ht="15.75" customHeight="1">
      <c r="O818" s="98"/>
      <c r="V818" s="96"/>
    </row>
    <row r="819" ht="15.75" customHeight="1">
      <c r="O819" s="98"/>
      <c r="V819" s="96"/>
    </row>
    <row r="820" ht="15.75" customHeight="1">
      <c r="O820" s="98"/>
      <c r="V820" s="96"/>
    </row>
    <row r="821" ht="15.75" customHeight="1">
      <c r="O821" s="98"/>
      <c r="V821" s="96"/>
    </row>
    <row r="822" ht="15.75" customHeight="1">
      <c r="O822" s="98"/>
      <c r="V822" s="96"/>
    </row>
    <row r="823" ht="15.75" customHeight="1">
      <c r="O823" s="98"/>
      <c r="V823" s="96"/>
    </row>
    <row r="824" ht="15.75" customHeight="1">
      <c r="O824" s="98"/>
      <c r="V824" s="96"/>
    </row>
    <row r="825" ht="15.75" customHeight="1">
      <c r="O825" s="98"/>
      <c r="V825" s="96"/>
    </row>
    <row r="826" ht="15.75" customHeight="1">
      <c r="O826" s="98"/>
      <c r="V826" s="96"/>
    </row>
    <row r="827" ht="15.75" customHeight="1">
      <c r="O827" s="98"/>
      <c r="V827" s="96"/>
    </row>
    <row r="828" ht="15.75" customHeight="1">
      <c r="O828" s="98"/>
      <c r="V828" s="96"/>
    </row>
    <row r="829" ht="15.75" customHeight="1">
      <c r="O829" s="98"/>
      <c r="V829" s="96"/>
    </row>
    <row r="830" ht="15.75" customHeight="1">
      <c r="O830" s="98"/>
      <c r="V830" s="96"/>
    </row>
    <row r="831" ht="15.75" customHeight="1">
      <c r="O831" s="98"/>
      <c r="V831" s="96"/>
    </row>
    <row r="832" ht="15.75" customHeight="1">
      <c r="O832" s="98"/>
      <c r="V832" s="96"/>
    </row>
    <row r="833" ht="15.75" customHeight="1">
      <c r="O833" s="98"/>
      <c r="V833" s="96"/>
    </row>
    <row r="834" ht="15.75" customHeight="1">
      <c r="O834" s="98"/>
      <c r="V834" s="96"/>
    </row>
    <row r="835" ht="15.75" customHeight="1">
      <c r="O835" s="98"/>
      <c r="V835" s="96"/>
    </row>
    <row r="836" ht="15.75" customHeight="1">
      <c r="O836" s="98"/>
      <c r="V836" s="96"/>
    </row>
    <row r="837" ht="15.75" customHeight="1">
      <c r="O837" s="98"/>
      <c r="V837" s="96"/>
    </row>
    <row r="838" ht="15.75" customHeight="1">
      <c r="O838" s="98"/>
      <c r="V838" s="96"/>
    </row>
    <row r="839" ht="15.75" customHeight="1">
      <c r="O839" s="98"/>
      <c r="V839" s="96"/>
    </row>
    <row r="840" ht="15.75" customHeight="1">
      <c r="O840" s="98"/>
      <c r="V840" s="96"/>
    </row>
    <row r="841" ht="15.75" customHeight="1">
      <c r="O841" s="98"/>
      <c r="V841" s="96"/>
    </row>
    <row r="842" ht="15.75" customHeight="1">
      <c r="O842" s="98"/>
      <c r="V842" s="96"/>
    </row>
    <row r="843" ht="15.75" customHeight="1">
      <c r="O843" s="98"/>
      <c r="V843" s="96"/>
    </row>
    <row r="844" ht="15.75" customHeight="1">
      <c r="O844" s="98"/>
      <c r="V844" s="96"/>
    </row>
    <row r="845" ht="15.75" customHeight="1">
      <c r="O845" s="98"/>
      <c r="V845" s="96"/>
    </row>
    <row r="846" ht="15.75" customHeight="1">
      <c r="O846" s="98"/>
      <c r="V846" s="96"/>
    </row>
    <row r="847" ht="15.75" customHeight="1">
      <c r="O847" s="98"/>
      <c r="V847" s="96"/>
    </row>
    <row r="848" ht="15.75" customHeight="1">
      <c r="O848" s="98"/>
      <c r="V848" s="96"/>
    </row>
    <row r="849" ht="15.75" customHeight="1">
      <c r="O849" s="98"/>
      <c r="V849" s="96"/>
    </row>
    <row r="850" ht="15.75" customHeight="1">
      <c r="O850" s="98"/>
      <c r="V850" s="96"/>
    </row>
    <row r="851" ht="15.75" customHeight="1">
      <c r="O851" s="98"/>
      <c r="V851" s="96"/>
    </row>
    <row r="852" ht="15.75" customHeight="1">
      <c r="O852" s="98"/>
      <c r="V852" s="96"/>
    </row>
    <row r="853" ht="15.75" customHeight="1">
      <c r="O853" s="98"/>
      <c r="V853" s="96"/>
    </row>
    <row r="854" ht="15.75" customHeight="1">
      <c r="O854" s="98"/>
      <c r="V854" s="96"/>
    </row>
    <row r="855" ht="15.75" customHeight="1">
      <c r="O855" s="98"/>
      <c r="V855" s="96"/>
    </row>
    <row r="856" ht="15.75" customHeight="1">
      <c r="O856" s="98"/>
      <c r="V856" s="96"/>
    </row>
    <row r="857" ht="15.75" customHeight="1">
      <c r="O857" s="98"/>
      <c r="V857" s="96"/>
    </row>
    <row r="858" ht="15.75" customHeight="1">
      <c r="O858" s="98"/>
      <c r="V858" s="96"/>
    </row>
    <row r="859" ht="15.75" customHeight="1">
      <c r="O859" s="98"/>
      <c r="V859" s="96"/>
    </row>
    <row r="860" ht="15.75" customHeight="1">
      <c r="O860" s="98"/>
      <c r="V860" s="96"/>
    </row>
    <row r="861" ht="15.75" customHeight="1">
      <c r="O861" s="98"/>
      <c r="V861" s="96"/>
    </row>
    <row r="862" ht="15.75" customHeight="1">
      <c r="O862" s="98"/>
      <c r="V862" s="96"/>
    </row>
    <row r="863" ht="15.75" customHeight="1">
      <c r="O863" s="98"/>
      <c r="V863" s="96"/>
    </row>
    <row r="864" ht="15.75" customHeight="1">
      <c r="O864" s="98"/>
      <c r="V864" s="96"/>
    </row>
    <row r="865" ht="15.75" customHeight="1">
      <c r="O865" s="98"/>
      <c r="V865" s="96"/>
    </row>
    <row r="866" ht="15.75" customHeight="1">
      <c r="O866" s="98"/>
      <c r="V866" s="96"/>
    </row>
    <row r="867" ht="15.75" customHeight="1">
      <c r="O867" s="98"/>
      <c r="V867" s="96"/>
    </row>
    <row r="868" ht="15.75" customHeight="1">
      <c r="O868" s="98"/>
      <c r="V868" s="96"/>
    </row>
    <row r="869" ht="15.75" customHeight="1">
      <c r="O869" s="98"/>
      <c r="V869" s="96"/>
    </row>
    <row r="870" ht="15.75" customHeight="1">
      <c r="O870" s="98"/>
      <c r="V870" s="96"/>
    </row>
    <row r="871" ht="15.75" customHeight="1">
      <c r="O871" s="98"/>
      <c r="V871" s="96"/>
    </row>
    <row r="872" ht="15.75" customHeight="1">
      <c r="O872" s="98"/>
      <c r="V872" s="96"/>
    </row>
    <row r="873" ht="15.75" customHeight="1">
      <c r="O873" s="98"/>
      <c r="V873" s="96"/>
    </row>
    <row r="874" ht="15.75" customHeight="1">
      <c r="O874" s="98"/>
      <c r="V874" s="96"/>
    </row>
    <row r="875" ht="15.75" customHeight="1">
      <c r="O875" s="98"/>
      <c r="V875" s="96"/>
    </row>
    <row r="876" ht="15.75" customHeight="1">
      <c r="O876" s="98"/>
      <c r="V876" s="96"/>
    </row>
    <row r="877" ht="15.75" customHeight="1">
      <c r="O877" s="98"/>
      <c r="V877" s="96"/>
    </row>
    <row r="878" ht="15.75" customHeight="1">
      <c r="O878" s="98"/>
      <c r="V878" s="96"/>
    </row>
    <row r="879" ht="15.75" customHeight="1">
      <c r="O879" s="98"/>
      <c r="V879" s="96"/>
    </row>
    <row r="880" ht="15.75" customHeight="1">
      <c r="O880" s="98"/>
      <c r="V880" s="96"/>
    </row>
    <row r="881" ht="15.75" customHeight="1">
      <c r="O881" s="98"/>
      <c r="V881" s="96"/>
    </row>
    <row r="882" ht="15.75" customHeight="1">
      <c r="O882" s="98"/>
      <c r="V882" s="96"/>
    </row>
    <row r="883" ht="15.75" customHeight="1">
      <c r="O883" s="98"/>
      <c r="V883" s="96"/>
    </row>
    <row r="884" ht="15.75" customHeight="1">
      <c r="O884" s="98"/>
      <c r="V884" s="96"/>
    </row>
    <row r="885" ht="15.75" customHeight="1">
      <c r="O885" s="98"/>
      <c r="V885" s="96"/>
    </row>
    <row r="886" ht="15.75" customHeight="1">
      <c r="O886" s="98"/>
      <c r="V886" s="96"/>
    </row>
    <row r="887" ht="15.75" customHeight="1">
      <c r="O887" s="98"/>
      <c r="V887" s="96"/>
    </row>
    <row r="888" ht="15.75" customHeight="1">
      <c r="O888" s="98"/>
      <c r="V888" s="96"/>
    </row>
    <row r="889" ht="15.75" customHeight="1">
      <c r="O889" s="98"/>
      <c r="V889" s="96"/>
    </row>
    <row r="890" ht="15.75" customHeight="1">
      <c r="O890" s="98"/>
      <c r="V890" s="96"/>
    </row>
    <row r="891" ht="15.75" customHeight="1">
      <c r="O891" s="98"/>
      <c r="V891" s="96"/>
    </row>
    <row r="892" ht="15.75" customHeight="1">
      <c r="O892" s="98"/>
      <c r="V892" s="96"/>
    </row>
    <row r="893" ht="15.75" customHeight="1">
      <c r="O893" s="98"/>
      <c r="V893" s="96"/>
    </row>
    <row r="894" ht="15.75" customHeight="1">
      <c r="O894" s="98"/>
      <c r="V894" s="96"/>
    </row>
    <row r="895" ht="15.75" customHeight="1">
      <c r="O895" s="98"/>
      <c r="V895" s="96"/>
    </row>
    <row r="896" ht="15.75" customHeight="1">
      <c r="O896" s="98"/>
      <c r="V896" s="96"/>
    </row>
    <row r="897" ht="15.75" customHeight="1">
      <c r="O897" s="98"/>
      <c r="V897" s="96"/>
    </row>
    <row r="898" ht="15.75" customHeight="1">
      <c r="O898" s="98"/>
      <c r="V898" s="96"/>
    </row>
    <row r="899" ht="15.75" customHeight="1">
      <c r="O899" s="98"/>
      <c r="V899" s="96"/>
    </row>
    <row r="900" ht="15.75" customHeight="1">
      <c r="O900" s="98"/>
      <c r="V900" s="96"/>
    </row>
    <row r="901" ht="15.75" customHeight="1">
      <c r="O901" s="98"/>
      <c r="V901" s="96"/>
    </row>
    <row r="902" ht="15.75" customHeight="1">
      <c r="O902" s="98"/>
      <c r="V902" s="96"/>
    </row>
    <row r="903" ht="15.75" customHeight="1">
      <c r="O903" s="98"/>
      <c r="V903" s="96"/>
    </row>
    <row r="904" ht="15.75" customHeight="1">
      <c r="O904" s="98"/>
      <c r="V904" s="96"/>
    </row>
    <row r="905" ht="15.75" customHeight="1">
      <c r="O905" s="98"/>
      <c r="V905" s="96"/>
    </row>
    <row r="906" ht="15.75" customHeight="1">
      <c r="O906" s="98"/>
      <c r="V906" s="96"/>
    </row>
    <row r="907" ht="15.75" customHeight="1">
      <c r="O907" s="98"/>
      <c r="V907" s="96"/>
    </row>
    <row r="908" ht="15.75" customHeight="1">
      <c r="O908" s="98"/>
      <c r="V908" s="96"/>
    </row>
    <row r="909" ht="15.75" customHeight="1">
      <c r="O909" s="98"/>
      <c r="V909" s="96"/>
    </row>
    <row r="910" ht="15.75" customHeight="1">
      <c r="O910" s="98"/>
      <c r="V910" s="96"/>
    </row>
    <row r="911" ht="15.75" customHeight="1">
      <c r="O911" s="98"/>
      <c r="V911" s="96"/>
    </row>
    <row r="912" ht="15.75" customHeight="1">
      <c r="O912" s="98"/>
      <c r="V912" s="96"/>
    </row>
    <row r="913" ht="15.75" customHeight="1">
      <c r="O913" s="98"/>
      <c r="V913" s="96"/>
    </row>
    <row r="914" ht="15.75" customHeight="1">
      <c r="O914" s="98"/>
      <c r="V914" s="96"/>
    </row>
    <row r="915" ht="15.75" customHeight="1">
      <c r="O915" s="98"/>
      <c r="V915" s="96"/>
    </row>
    <row r="916" ht="15.75" customHeight="1">
      <c r="O916" s="98"/>
      <c r="V916" s="96"/>
    </row>
    <row r="917" ht="15.75" customHeight="1">
      <c r="O917" s="98"/>
      <c r="V917" s="96"/>
    </row>
    <row r="918" ht="15.75" customHeight="1">
      <c r="O918" s="98"/>
      <c r="V918" s="96"/>
    </row>
    <row r="919" ht="15.75" customHeight="1">
      <c r="O919" s="98"/>
      <c r="V919" s="96"/>
    </row>
    <row r="920" ht="15.75" customHeight="1">
      <c r="O920" s="98"/>
      <c r="V920" s="96"/>
    </row>
    <row r="921" ht="15.75" customHeight="1">
      <c r="O921" s="98"/>
      <c r="V921" s="96"/>
    </row>
    <row r="922" ht="15.75" customHeight="1">
      <c r="O922" s="98"/>
      <c r="V922" s="96"/>
    </row>
    <row r="923" ht="15.75" customHeight="1">
      <c r="O923" s="98"/>
      <c r="V923" s="96"/>
    </row>
    <row r="924" ht="15.75" customHeight="1">
      <c r="O924" s="98"/>
      <c r="V924" s="96"/>
    </row>
    <row r="925" ht="15.75" customHeight="1">
      <c r="O925" s="98"/>
      <c r="V925" s="96"/>
    </row>
    <row r="926" ht="15.75" customHeight="1">
      <c r="O926" s="98"/>
      <c r="V926" s="96"/>
    </row>
    <row r="927" ht="15.75" customHeight="1">
      <c r="O927" s="98"/>
      <c r="V927" s="96"/>
    </row>
    <row r="928" ht="15.75" customHeight="1">
      <c r="O928" s="98"/>
      <c r="V928" s="96"/>
    </row>
    <row r="929" ht="15.75" customHeight="1">
      <c r="O929" s="98"/>
      <c r="V929" s="96"/>
    </row>
    <row r="930" ht="15.75" customHeight="1">
      <c r="O930" s="98"/>
      <c r="V930" s="96"/>
    </row>
    <row r="931" ht="15.75" customHeight="1">
      <c r="O931" s="98"/>
      <c r="V931" s="96"/>
    </row>
    <row r="932" ht="15.75" customHeight="1">
      <c r="O932" s="98"/>
      <c r="V932" s="96"/>
    </row>
    <row r="933" ht="15.75" customHeight="1">
      <c r="O933" s="98"/>
      <c r="V933" s="96"/>
    </row>
    <row r="934" ht="15.75" customHeight="1">
      <c r="O934" s="98"/>
      <c r="V934" s="96"/>
    </row>
    <row r="935" ht="15.75" customHeight="1">
      <c r="O935" s="98"/>
      <c r="V935" s="96"/>
    </row>
    <row r="936" ht="15.75" customHeight="1">
      <c r="O936" s="98"/>
      <c r="V936" s="96"/>
    </row>
    <row r="937" ht="15.75" customHeight="1">
      <c r="O937" s="98"/>
      <c r="V937" s="96"/>
    </row>
    <row r="938" ht="15.75" customHeight="1">
      <c r="O938" s="98"/>
      <c r="V938" s="96"/>
    </row>
    <row r="939" ht="15.75" customHeight="1">
      <c r="O939" s="98"/>
      <c r="V939" s="96"/>
    </row>
    <row r="940" ht="15.75" customHeight="1">
      <c r="O940" s="98"/>
      <c r="V940" s="96"/>
    </row>
    <row r="941" ht="15.75" customHeight="1">
      <c r="O941" s="98"/>
      <c r="V941" s="96"/>
    </row>
    <row r="942" ht="15.75" customHeight="1">
      <c r="O942" s="98"/>
      <c r="V942" s="96"/>
    </row>
    <row r="943" ht="15.75" customHeight="1">
      <c r="O943" s="98"/>
      <c r="V943" s="96"/>
    </row>
    <row r="944" ht="15.75" customHeight="1">
      <c r="O944" s="98"/>
      <c r="V944" s="96"/>
    </row>
    <row r="945" ht="15.75" customHeight="1">
      <c r="O945" s="98"/>
      <c r="V945" s="96"/>
    </row>
    <row r="946" ht="15.75" customHeight="1">
      <c r="O946" s="98"/>
      <c r="V946" s="96"/>
    </row>
    <row r="947" ht="15.75" customHeight="1">
      <c r="O947" s="98"/>
      <c r="V947" s="96"/>
    </row>
    <row r="948" ht="15.75" customHeight="1">
      <c r="O948" s="98"/>
      <c r="V948" s="96"/>
    </row>
    <row r="949" ht="15.75" customHeight="1">
      <c r="O949" s="98"/>
      <c r="V949" s="96"/>
    </row>
    <row r="950" ht="15.75" customHeight="1">
      <c r="O950" s="98"/>
      <c r="V950" s="96"/>
    </row>
    <row r="951" ht="15.75" customHeight="1">
      <c r="O951" s="98"/>
      <c r="V951" s="96"/>
    </row>
    <row r="952" ht="15.75" customHeight="1">
      <c r="O952" s="98"/>
      <c r="V952" s="96"/>
    </row>
    <row r="953" ht="15.75" customHeight="1">
      <c r="O953" s="98"/>
      <c r="V953" s="96"/>
    </row>
    <row r="954" ht="15.75" customHeight="1">
      <c r="O954" s="98"/>
      <c r="V954" s="96"/>
    </row>
    <row r="955" ht="15.75" customHeight="1">
      <c r="O955" s="98"/>
      <c r="V955" s="96"/>
    </row>
    <row r="956" ht="15.75" customHeight="1">
      <c r="O956" s="98"/>
      <c r="V956" s="96"/>
    </row>
    <row r="957" ht="15.75" customHeight="1">
      <c r="O957" s="98"/>
      <c r="V957" s="96"/>
    </row>
    <row r="958" ht="15.75" customHeight="1">
      <c r="O958" s="98"/>
      <c r="V958" s="96"/>
    </row>
    <row r="959" ht="15.75" customHeight="1">
      <c r="O959" s="98"/>
      <c r="V959" s="96"/>
    </row>
    <row r="960" ht="15.75" customHeight="1">
      <c r="O960" s="98"/>
      <c r="V960" s="96"/>
    </row>
    <row r="961" ht="15.75" customHeight="1">
      <c r="O961" s="98"/>
      <c r="V961" s="96"/>
    </row>
    <row r="962" ht="15.75" customHeight="1">
      <c r="O962" s="98"/>
      <c r="V962" s="96"/>
    </row>
    <row r="963" ht="15.75" customHeight="1">
      <c r="O963" s="98"/>
      <c r="V963" s="96"/>
    </row>
    <row r="964" ht="15.75" customHeight="1">
      <c r="O964" s="98"/>
      <c r="V964" s="96"/>
    </row>
    <row r="965" ht="15.75" customHeight="1">
      <c r="O965" s="98"/>
      <c r="V965" s="96"/>
    </row>
    <row r="966" ht="15.75" customHeight="1">
      <c r="O966" s="98"/>
      <c r="V966" s="96"/>
    </row>
    <row r="967" ht="15.75" customHeight="1">
      <c r="O967" s="98"/>
      <c r="V967" s="96"/>
    </row>
    <row r="968" ht="15.75" customHeight="1">
      <c r="O968" s="98"/>
      <c r="V968" s="96"/>
    </row>
    <row r="969" ht="15.75" customHeight="1">
      <c r="O969" s="98"/>
      <c r="V969" s="96"/>
    </row>
    <row r="970" ht="15.75" customHeight="1">
      <c r="O970" s="98"/>
      <c r="V970" s="96"/>
    </row>
    <row r="971" ht="15.75" customHeight="1">
      <c r="O971" s="98"/>
      <c r="V971" s="96"/>
    </row>
    <row r="972" ht="15.75" customHeight="1">
      <c r="O972" s="98"/>
      <c r="V972" s="96"/>
    </row>
    <row r="973" ht="15.75" customHeight="1">
      <c r="O973" s="98"/>
      <c r="V973" s="96"/>
    </row>
    <row r="974" ht="15.75" customHeight="1">
      <c r="O974" s="98"/>
      <c r="V974" s="96"/>
    </row>
    <row r="975" ht="15.75" customHeight="1">
      <c r="O975" s="98"/>
      <c r="V975" s="96"/>
    </row>
    <row r="976" ht="15.75" customHeight="1">
      <c r="O976" s="98"/>
      <c r="V976" s="96"/>
    </row>
    <row r="977" ht="15.75" customHeight="1">
      <c r="O977" s="98"/>
      <c r="V977" s="96"/>
    </row>
    <row r="978" ht="15.75" customHeight="1">
      <c r="O978" s="98"/>
      <c r="V978" s="96"/>
    </row>
    <row r="979" ht="15.75" customHeight="1">
      <c r="O979" s="98"/>
      <c r="V979" s="96"/>
    </row>
    <row r="980" ht="15.75" customHeight="1">
      <c r="O980" s="98"/>
      <c r="V980" s="96"/>
    </row>
    <row r="981" ht="15.75" customHeight="1">
      <c r="O981" s="98"/>
      <c r="V981" s="96"/>
    </row>
    <row r="982" ht="15.75" customHeight="1">
      <c r="O982" s="98"/>
      <c r="V982" s="96"/>
    </row>
    <row r="983" ht="15.75" customHeight="1">
      <c r="O983" s="98"/>
      <c r="V983" s="96"/>
    </row>
    <row r="984" ht="15.75" customHeight="1">
      <c r="O984" s="98"/>
      <c r="V984" s="96"/>
    </row>
    <row r="985" ht="15.75" customHeight="1">
      <c r="O985" s="98"/>
      <c r="V985" s="96"/>
    </row>
    <row r="986" ht="15.75" customHeight="1">
      <c r="O986" s="98"/>
      <c r="V986" s="96"/>
    </row>
    <row r="987" ht="15.75" customHeight="1">
      <c r="O987" s="98"/>
      <c r="V987" s="96"/>
    </row>
    <row r="988" ht="15.75" customHeight="1">
      <c r="O988" s="98"/>
      <c r="V988" s="96"/>
    </row>
    <row r="989" ht="15.75" customHeight="1">
      <c r="O989" s="98"/>
      <c r="V989" s="96"/>
    </row>
    <row r="990" ht="15.75" customHeight="1">
      <c r="O990" s="98"/>
      <c r="V990" s="96"/>
    </row>
    <row r="991" ht="15.75" customHeight="1">
      <c r="O991" s="98"/>
      <c r="V991" s="96"/>
    </row>
    <row r="992" ht="15.75" customHeight="1">
      <c r="O992" s="98"/>
      <c r="V992" s="96"/>
    </row>
    <row r="993" ht="15.75" customHeight="1">
      <c r="O993" s="98"/>
      <c r="V993" s="96"/>
    </row>
    <row r="994" ht="15.75" customHeight="1">
      <c r="O994" s="98"/>
      <c r="V994" s="96"/>
    </row>
    <row r="995" ht="15.75" customHeight="1">
      <c r="O995" s="98"/>
      <c r="V995" s="96"/>
    </row>
    <row r="996" ht="15.75" customHeight="1">
      <c r="O996" s="98"/>
      <c r="V996" s="96"/>
    </row>
    <row r="997" ht="15.75" customHeight="1">
      <c r="O997" s="98"/>
      <c r="V997" s="96"/>
    </row>
    <row r="998" ht="15.75" customHeight="1">
      <c r="O998" s="98"/>
      <c r="V998" s="96"/>
    </row>
    <row r="999" ht="15.75" customHeight="1">
      <c r="O999" s="98"/>
      <c r="V999" s="96"/>
    </row>
    <row r="1000" ht="15.75" customHeight="1">
      <c r="O1000" s="98"/>
      <c r="V1000" s="96"/>
    </row>
  </sheetData>
  <mergeCells count="3">
    <mergeCell ref="I2:O2"/>
    <mergeCell ref="P2:V2"/>
    <mergeCell ref="W2:AC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2019-05-22T01:33:51Z</dcterms:created>
  <dc:creator>Joe Villafranco</dc:creator>
</cp:coreProperties>
</file>